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V:\010_総務部\010030_財産活用課\000課共通\HOSOKAWA\●入札参加資格審査申請\令和６年度\"/>
    </mc:Choice>
  </mc:AlternateContent>
  <workbookProtection workbookAlgorithmName="SHA-512" workbookHashValue="9eGGDuldRCYGyk7dCvsiUl62+Skud+aXYdTwr72WQCjza9Ioiik+8UIFUBDO9Y6aV8xxqLhACYSxBtRmKX/OAg==" workbookSaltValue="sYcOSJqsWEqHYmFlzJxLXg==" workbookSpinCount="100000" lockStructure="1"/>
  <bookViews>
    <workbookView xWindow="-120" yWindow="-120" windowWidth="20736" windowHeight="11160"/>
  </bookViews>
  <sheets>
    <sheet name="入力シート" sheetId="1" r:id="rId1"/>
    <sheet name="settings" sheetId="2" state="hidden" r:id="rId2"/>
  </sheets>
  <definedNames>
    <definedName name="_xlnm.Print_Titles" localSheetId="0">入力シート!$1:$1</definedName>
    <definedName name="希望">入力シート!$A$209</definedName>
    <definedName name="希望_物品">入力シート!$A$210</definedName>
    <definedName name="希望_役務">入力シート!$A$251</definedName>
    <definedName name="去年">settings!$A$7</definedName>
    <definedName name="今年">settings!$A$6</definedName>
    <definedName name="都道府県3">settings!$A$1</definedName>
    <definedName name="都道府県4">settings!$A$2</definedName>
    <definedName name="日付例">settings!$A$3</definedName>
    <definedName name="日付例_s">settings!$A$4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9" i="1" l="1"/>
  <c r="A261" i="1"/>
  <c r="A251" i="1"/>
  <c r="A248" i="1"/>
  <c r="A210" i="1"/>
  <c r="A209" i="1"/>
  <c r="A181" i="1"/>
  <c r="A179" i="1"/>
  <c r="A177" i="1"/>
  <c r="A174" i="1"/>
  <c r="A172" i="1"/>
  <c r="A170" i="1"/>
  <c r="A168" i="1"/>
  <c r="A161" i="1"/>
  <c r="A159" i="1"/>
  <c r="A157" i="1"/>
  <c r="A153" i="1"/>
  <c r="A151" i="1"/>
  <c r="A149" i="1"/>
  <c r="A120" i="1"/>
  <c r="A118" i="1"/>
  <c r="A85" i="1"/>
  <c r="A83" i="1"/>
  <c r="A81" i="1"/>
  <c r="A79" i="1"/>
  <c r="A77" i="1"/>
  <c r="A75" i="1"/>
  <c r="A73" i="1"/>
  <c r="A69" i="1"/>
  <c r="A63" i="1"/>
  <c r="A40" i="1"/>
  <c r="A36" i="1"/>
  <c r="A34" i="1"/>
  <c r="A32" i="1"/>
  <c r="A30" i="1"/>
  <c r="A28" i="1"/>
  <c r="A26" i="1"/>
  <c r="A24" i="1"/>
  <c r="A20" i="1"/>
  <c r="A2" i="2" l="1"/>
  <c r="A1" i="2"/>
  <c r="A22" i="1" l="1"/>
  <c r="A71" i="1"/>
  <c r="T177" i="1"/>
</calcChain>
</file>

<file path=xl/sharedStrings.xml><?xml version="1.0" encoding="utf-8"?>
<sst xmlns="http://schemas.openxmlformats.org/spreadsheetml/2006/main" count="205" uniqueCount="169">
  <si>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</si>
  <si>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</si>
  <si>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</si>
  <si>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</si>
  <si>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</si>
  <si>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</si>
  <si>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</si>
  <si>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</si>
  <si>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</si>
  <si>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営業年数</t>
    <rPh sb="0" eb="2">
      <t>エイギョウ</t>
    </rPh>
    <rPh sb="2" eb="4">
      <t>ネンスウ</t>
    </rPh>
    <phoneticPr fontId="6"/>
  </si>
  <si>
    <t>E-mailアドレス</t>
    <phoneticPr fontId="6"/>
  </si>
  <si>
    <t>リストから選択してください。</t>
    <rPh sb="5" eb="7">
      <t>センタク</t>
    </rPh>
    <phoneticPr fontId="5"/>
  </si>
  <si>
    <t>全角カタカナで入力してください。姓と名は１文字分空けてください。</t>
    <phoneticPr fontId="5"/>
  </si>
  <si>
    <t>姓と名は１文字分空けてください。</t>
    <phoneticPr fontId="5"/>
  </si>
  <si>
    <t>自己資本額</t>
    <rPh sb="0" eb="2">
      <t>ジコ</t>
    </rPh>
    <rPh sb="2" eb="4">
      <t>シホン</t>
    </rPh>
    <rPh sb="4" eb="5">
      <t>ガク</t>
    </rPh>
    <phoneticPr fontId="6"/>
  </si>
  <si>
    <t>から</t>
    <phoneticPr fontId="5"/>
  </si>
  <si>
    <t>まで</t>
    <phoneticPr fontId="5"/>
  </si>
  <si>
    <t>空調設備保守</t>
    <rPh sb="0" eb="2">
      <t>クウチョウ</t>
    </rPh>
    <rPh sb="2" eb="4">
      <t>セツビ</t>
    </rPh>
    <rPh sb="4" eb="6">
      <t>ホシュ</t>
    </rPh>
    <phoneticPr fontId="4"/>
  </si>
  <si>
    <t>休業又は転(廃)業の期間</t>
    <rPh sb="0" eb="2">
      <t>キュウギョウ</t>
    </rPh>
    <rPh sb="2" eb="3">
      <t>マタ</t>
    </rPh>
    <rPh sb="4" eb="5">
      <t>テン</t>
    </rPh>
    <rPh sb="6" eb="7">
      <t>ハイ</t>
    </rPh>
    <rPh sb="8" eb="9">
      <t>ギョウ</t>
    </rPh>
    <rPh sb="10" eb="12">
      <t>キカン</t>
    </rPh>
    <phoneticPr fontId="6"/>
  </si>
  <si>
    <t>法的再建手続</t>
    <rPh sb="0" eb="2">
      <t>ホウテキ</t>
    </rPh>
    <rPh sb="2" eb="4">
      <t>サイケン</t>
    </rPh>
    <rPh sb="4" eb="6">
      <t>テツヅキ</t>
    </rPh>
    <phoneticPr fontId="6"/>
  </si>
  <si>
    <t>法的再建手続 申立日</t>
    <rPh sb="0" eb="2">
      <t>ホウテキ</t>
    </rPh>
    <rPh sb="2" eb="4">
      <t>サイケン</t>
    </rPh>
    <rPh sb="4" eb="6">
      <t>テツヅキ</t>
    </rPh>
    <rPh sb="7" eb="9">
      <t>モウシタテ</t>
    </rPh>
    <rPh sb="9" eb="10">
      <t>ビ</t>
    </rPh>
    <phoneticPr fontId="13"/>
  </si>
  <si>
    <t>法的再建手続 計画認可日</t>
    <rPh sb="0" eb="2">
      <t>ホウテキ</t>
    </rPh>
    <rPh sb="2" eb="4">
      <t>サイケン</t>
    </rPh>
    <rPh sb="4" eb="6">
      <t>テツヅキ</t>
    </rPh>
    <rPh sb="7" eb="9">
      <t>ケイカク</t>
    </rPh>
    <rPh sb="9" eb="11">
      <t>ニンカ</t>
    </rPh>
    <rPh sb="11" eb="12">
      <t>ビ</t>
    </rPh>
    <phoneticPr fontId="13"/>
  </si>
  <si>
    <t>営業開始年</t>
    <rPh sb="0" eb="2">
      <t>エイギョウ</t>
    </rPh>
    <rPh sb="2" eb="4">
      <t>カイシ</t>
    </rPh>
    <rPh sb="4" eb="5">
      <t>ネン</t>
    </rPh>
    <phoneticPr fontId="6"/>
  </si>
  <si>
    <t>常勤職員数　計（人）</t>
    <rPh sb="0" eb="2">
      <t>ジョウキン</t>
    </rPh>
    <rPh sb="2" eb="4">
      <t>ショクイン</t>
    </rPh>
    <rPh sb="4" eb="5">
      <t>スウ</t>
    </rPh>
    <rPh sb="6" eb="7">
      <t>ケイ</t>
    </rPh>
    <rPh sb="8" eb="9">
      <t>ニン</t>
    </rPh>
    <phoneticPr fontId="5"/>
  </si>
  <si>
    <t>その他職員数（人）</t>
    <rPh sb="2" eb="3">
      <t>タ</t>
    </rPh>
    <rPh sb="3" eb="5">
      <t>ショクイン</t>
    </rPh>
    <rPh sb="5" eb="6">
      <t>スウ</t>
    </rPh>
    <phoneticPr fontId="5"/>
  </si>
  <si>
    <t>事務職員数（人）</t>
    <rPh sb="0" eb="2">
      <t>ジム</t>
    </rPh>
    <rPh sb="2" eb="4">
      <t>ショクイン</t>
    </rPh>
    <rPh sb="4" eb="5">
      <t>スウ</t>
    </rPh>
    <phoneticPr fontId="5"/>
  </si>
  <si>
    <t>技術職員数（人）</t>
    <rPh sb="0" eb="2">
      <t>ギジュツ</t>
    </rPh>
    <rPh sb="2" eb="4">
      <t>ショクイン</t>
    </rPh>
    <rPh sb="4" eb="5">
      <t>スウ</t>
    </rPh>
    <phoneticPr fontId="6"/>
  </si>
  <si>
    <t>常勤職員数</t>
    <rPh sb="0" eb="2">
      <t>ジョウキン</t>
    </rPh>
    <rPh sb="2" eb="4">
      <t>ショクイン</t>
    </rPh>
    <rPh sb="4" eb="5">
      <t>カズ</t>
    </rPh>
    <phoneticPr fontId="6"/>
  </si>
  <si>
    <t>営業上の許認可等</t>
    <rPh sb="0" eb="2">
      <t>エイギョウ</t>
    </rPh>
    <rPh sb="2" eb="3">
      <t>ジョウ</t>
    </rPh>
    <rPh sb="4" eb="7">
      <t>キョニンカ</t>
    </rPh>
    <rPh sb="7" eb="8">
      <t>トウ</t>
    </rPh>
    <phoneticPr fontId="5"/>
  </si>
  <si>
    <t>主要取引メーカー</t>
    <rPh sb="0" eb="2">
      <t>シュヨウ</t>
    </rPh>
    <rPh sb="2" eb="4">
      <t>トリヒキ</t>
    </rPh>
    <phoneticPr fontId="5"/>
  </si>
  <si>
    <t>取引先名称</t>
    <rPh sb="0" eb="2">
      <t>トリヒキ</t>
    </rPh>
    <rPh sb="2" eb="3">
      <t>サキ</t>
    </rPh>
    <rPh sb="3" eb="5">
      <t>メイショウ</t>
    </rPh>
    <phoneticPr fontId="5"/>
  </si>
  <si>
    <t>取引内容</t>
    <rPh sb="0" eb="2">
      <t>トリヒキ</t>
    </rPh>
    <rPh sb="2" eb="4">
      <t>ナイヨウ</t>
    </rPh>
    <phoneticPr fontId="5"/>
  </si>
  <si>
    <t>取引額（年間）</t>
    <rPh sb="0" eb="2">
      <t>トリヒキ</t>
    </rPh>
    <rPh sb="2" eb="3">
      <t>ガク</t>
    </rPh>
    <rPh sb="4" eb="6">
      <t>ネンカン</t>
    </rPh>
    <phoneticPr fontId="5"/>
  </si>
  <si>
    <t>希望</t>
    <rPh sb="0" eb="2">
      <t>キボウ</t>
    </rPh>
    <phoneticPr fontId="6"/>
  </si>
  <si>
    <t>希望営業種目</t>
    <rPh sb="0" eb="2">
      <t>キボウ</t>
    </rPh>
    <rPh sb="2" eb="4">
      <t>エイギョウ</t>
    </rPh>
    <rPh sb="4" eb="6">
      <t>シュモク</t>
    </rPh>
    <phoneticPr fontId="5"/>
  </si>
  <si>
    <t>文具類</t>
    <rPh sb="0" eb="2">
      <t>ブング</t>
    </rPh>
    <rPh sb="2" eb="3">
      <t>ルイ</t>
    </rPh>
    <phoneticPr fontId="4"/>
  </si>
  <si>
    <t>事務用機器類</t>
    <rPh sb="0" eb="3">
      <t>ジムヨウ</t>
    </rPh>
    <rPh sb="3" eb="5">
      <t>キキ</t>
    </rPh>
    <rPh sb="5" eb="6">
      <t>ルイ</t>
    </rPh>
    <phoneticPr fontId="4"/>
  </si>
  <si>
    <t>印章類</t>
    <rPh sb="0" eb="2">
      <t>インショウ</t>
    </rPh>
    <rPh sb="2" eb="3">
      <t>ルイ</t>
    </rPh>
    <phoneticPr fontId="4"/>
  </si>
  <si>
    <t>コンピューター機器類</t>
    <rPh sb="7" eb="10">
      <t>キキルイ</t>
    </rPh>
    <phoneticPr fontId="4"/>
  </si>
  <si>
    <t>用紙類</t>
    <rPh sb="0" eb="2">
      <t>ヨウシ</t>
    </rPh>
    <rPh sb="2" eb="3">
      <t>ルイ</t>
    </rPh>
    <phoneticPr fontId="4"/>
  </si>
  <si>
    <t>鋼製備品</t>
    <rPh sb="0" eb="2">
      <t>コウセイ</t>
    </rPh>
    <rPh sb="2" eb="4">
      <t>ビヒン</t>
    </rPh>
    <phoneticPr fontId="4"/>
  </si>
  <si>
    <t>家具・木工品</t>
    <rPh sb="0" eb="2">
      <t>カグ</t>
    </rPh>
    <rPh sb="3" eb="5">
      <t>モッコウ</t>
    </rPh>
    <rPh sb="5" eb="6">
      <t>ヒン</t>
    </rPh>
    <phoneticPr fontId="4"/>
  </si>
  <si>
    <t>学校教材類</t>
    <rPh sb="0" eb="2">
      <t>ガッコウ</t>
    </rPh>
    <rPh sb="2" eb="4">
      <t>キョウザイ</t>
    </rPh>
    <rPh sb="4" eb="5">
      <t>ルイ</t>
    </rPh>
    <phoneticPr fontId="4"/>
  </si>
  <si>
    <t>運動用具類</t>
    <rPh sb="0" eb="2">
      <t>ウンドウ</t>
    </rPh>
    <rPh sb="2" eb="4">
      <t>ヨウグ</t>
    </rPh>
    <rPh sb="4" eb="5">
      <t>ルイ</t>
    </rPh>
    <phoneticPr fontId="4"/>
  </si>
  <si>
    <t>楽器・音楽用品類</t>
    <rPh sb="0" eb="2">
      <t>ガッキ</t>
    </rPh>
    <rPh sb="3" eb="5">
      <t>オンガク</t>
    </rPh>
    <rPh sb="5" eb="7">
      <t>ヨウヒン</t>
    </rPh>
    <rPh sb="7" eb="8">
      <t>ルイ</t>
    </rPh>
    <phoneticPr fontId="4"/>
  </si>
  <si>
    <t>保育用具類</t>
    <rPh sb="0" eb="2">
      <t>ホイク</t>
    </rPh>
    <rPh sb="2" eb="4">
      <t>ヨウグ</t>
    </rPh>
    <rPh sb="4" eb="5">
      <t>ルイ</t>
    </rPh>
    <phoneticPr fontId="4"/>
  </si>
  <si>
    <t>図書類</t>
    <rPh sb="0" eb="1">
      <t>ト</t>
    </rPh>
    <rPh sb="1" eb="3">
      <t>ショルイ</t>
    </rPh>
    <phoneticPr fontId="4"/>
  </si>
  <si>
    <t>写真用具類</t>
    <rPh sb="0" eb="3">
      <t>シャシンヨウ</t>
    </rPh>
    <rPh sb="3" eb="4">
      <t>グ</t>
    </rPh>
    <rPh sb="4" eb="5">
      <t>ルイ</t>
    </rPh>
    <phoneticPr fontId="4"/>
  </si>
  <si>
    <t>医療機器類</t>
    <rPh sb="0" eb="2">
      <t>イリョウ</t>
    </rPh>
    <rPh sb="2" eb="5">
      <t>キキルイ</t>
    </rPh>
    <phoneticPr fontId="4"/>
  </si>
  <si>
    <t>福祉機器類</t>
    <rPh sb="0" eb="2">
      <t>フクシ</t>
    </rPh>
    <rPh sb="2" eb="5">
      <t>キキルイ</t>
    </rPh>
    <phoneticPr fontId="4"/>
  </si>
  <si>
    <t>医薬品・衛生材料</t>
    <rPh sb="0" eb="3">
      <t>イヤクヒン</t>
    </rPh>
    <rPh sb="4" eb="6">
      <t>エイセイ</t>
    </rPh>
    <rPh sb="6" eb="8">
      <t>ザイリョウ</t>
    </rPh>
    <phoneticPr fontId="4"/>
  </si>
  <si>
    <t>被服類</t>
    <rPh sb="0" eb="2">
      <t>ヒフク</t>
    </rPh>
    <rPh sb="2" eb="3">
      <t>ルイ</t>
    </rPh>
    <phoneticPr fontId="4"/>
  </si>
  <si>
    <t>寝具類</t>
    <rPh sb="0" eb="2">
      <t>シング</t>
    </rPh>
    <rPh sb="2" eb="3">
      <t>ルイ</t>
    </rPh>
    <phoneticPr fontId="4"/>
  </si>
  <si>
    <t>室内装飾品</t>
    <rPh sb="0" eb="2">
      <t>シツナイ</t>
    </rPh>
    <rPh sb="2" eb="5">
      <t>ソウショクヒン</t>
    </rPh>
    <phoneticPr fontId="4"/>
  </si>
  <si>
    <t>家庭用品類</t>
    <rPh sb="0" eb="2">
      <t>カテイ</t>
    </rPh>
    <rPh sb="2" eb="4">
      <t>ヨウヒン</t>
    </rPh>
    <rPh sb="4" eb="5">
      <t>ルイ</t>
    </rPh>
    <phoneticPr fontId="4"/>
  </si>
  <si>
    <t>表彰品・記念品類</t>
    <rPh sb="0" eb="2">
      <t>ヒョウショウ</t>
    </rPh>
    <rPh sb="2" eb="3">
      <t>ヒン</t>
    </rPh>
    <rPh sb="4" eb="7">
      <t>キネンヒン</t>
    </rPh>
    <rPh sb="7" eb="8">
      <t>ルイ</t>
    </rPh>
    <phoneticPr fontId="4"/>
  </si>
  <si>
    <t>建築金物類</t>
    <rPh sb="0" eb="2">
      <t>ケンチク</t>
    </rPh>
    <rPh sb="2" eb="4">
      <t>カナモノ</t>
    </rPh>
    <rPh sb="4" eb="5">
      <t>ルイ</t>
    </rPh>
    <phoneticPr fontId="4"/>
  </si>
  <si>
    <t>建設機器類</t>
    <rPh sb="0" eb="2">
      <t>ケンセツ</t>
    </rPh>
    <rPh sb="2" eb="5">
      <t>キキルイ</t>
    </rPh>
    <phoneticPr fontId="4"/>
  </si>
  <si>
    <t>電気機器類</t>
    <rPh sb="0" eb="2">
      <t>デンキ</t>
    </rPh>
    <rPh sb="2" eb="5">
      <t>キキルイ</t>
    </rPh>
    <phoneticPr fontId="4"/>
  </si>
  <si>
    <t>通信機器類</t>
    <rPh sb="0" eb="2">
      <t>ツウシン</t>
    </rPh>
    <rPh sb="2" eb="5">
      <t>キキルイ</t>
    </rPh>
    <phoneticPr fontId="4"/>
  </si>
  <si>
    <t>視聴覚機器類</t>
    <rPh sb="0" eb="3">
      <t>シチョウカク</t>
    </rPh>
    <rPh sb="3" eb="6">
      <t>キキルイ</t>
    </rPh>
    <phoneticPr fontId="4"/>
  </si>
  <si>
    <t>自動車類</t>
    <rPh sb="0" eb="3">
      <t>ジドウシャ</t>
    </rPh>
    <rPh sb="3" eb="4">
      <t>ルイ</t>
    </rPh>
    <phoneticPr fontId="4"/>
  </si>
  <si>
    <t>二輪車類</t>
    <rPh sb="0" eb="2">
      <t>2リン</t>
    </rPh>
    <rPh sb="2" eb="3">
      <t>シャ</t>
    </rPh>
    <rPh sb="3" eb="4">
      <t>ルイ</t>
    </rPh>
    <phoneticPr fontId="4"/>
  </si>
  <si>
    <t>自転車類</t>
    <rPh sb="0" eb="3">
      <t>ジテンシャ</t>
    </rPh>
    <rPh sb="3" eb="4">
      <t>ルイ</t>
    </rPh>
    <phoneticPr fontId="4"/>
  </si>
  <si>
    <t>理化学機器類</t>
    <rPh sb="0" eb="3">
      <t>リカガク</t>
    </rPh>
    <rPh sb="3" eb="5">
      <t>キキ</t>
    </rPh>
    <rPh sb="5" eb="6">
      <t>ルイ</t>
    </rPh>
    <phoneticPr fontId="4"/>
  </si>
  <si>
    <t>厨房用機器類</t>
    <rPh sb="0" eb="2">
      <t>チュウボウ</t>
    </rPh>
    <rPh sb="2" eb="3">
      <t>ヨウ</t>
    </rPh>
    <rPh sb="3" eb="5">
      <t>キキ</t>
    </rPh>
    <rPh sb="5" eb="6">
      <t>ルイ</t>
    </rPh>
    <phoneticPr fontId="4"/>
  </si>
  <si>
    <t>消防用具類</t>
    <rPh sb="0" eb="2">
      <t>ショウボウ</t>
    </rPh>
    <rPh sb="2" eb="4">
      <t>ヨウグ</t>
    </rPh>
    <rPh sb="4" eb="5">
      <t>ルイ</t>
    </rPh>
    <phoneticPr fontId="4"/>
  </si>
  <si>
    <t>看板類</t>
    <rPh sb="0" eb="2">
      <t>カンバン</t>
    </rPh>
    <rPh sb="2" eb="3">
      <t>ルイ</t>
    </rPh>
    <phoneticPr fontId="4"/>
  </si>
  <si>
    <t>安全保護具類</t>
    <rPh sb="0" eb="2">
      <t>アンゼン</t>
    </rPh>
    <rPh sb="2" eb="4">
      <t>ホゴ</t>
    </rPh>
    <rPh sb="4" eb="5">
      <t>グ</t>
    </rPh>
    <rPh sb="5" eb="6">
      <t>ルイ</t>
    </rPh>
    <phoneticPr fontId="4"/>
  </si>
  <si>
    <t>印刷</t>
    <rPh sb="0" eb="2">
      <t>インサツ</t>
    </rPh>
    <phoneticPr fontId="4"/>
  </si>
  <si>
    <t>合成樹脂製品</t>
    <rPh sb="0" eb="2">
      <t>ゴウセイ</t>
    </rPh>
    <rPh sb="2" eb="4">
      <t>ジュシ</t>
    </rPh>
    <rPh sb="4" eb="6">
      <t>セイヒン</t>
    </rPh>
    <phoneticPr fontId="4"/>
  </si>
  <si>
    <t>食料品類</t>
    <rPh sb="0" eb="3">
      <t>ショクリョウヒン</t>
    </rPh>
    <rPh sb="3" eb="4">
      <t>ルイ</t>
    </rPh>
    <phoneticPr fontId="4"/>
  </si>
  <si>
    <t>役務</t>
    <rPh sb="0" eb="2">
      <t>エキム</t>
    </rPh>
    <phoneticPr fontId="5"/>
  </si>
  <si>
    <t>清掃業務</t>
    <rPh sb="0" eb="2">
      <t>セイソウ</t>
    </rPh>
    <rPh sb="2" eb="4">
      <t>ギョウム</t>
    </rPh>
    <phoneticPr fontId="4"/>
  </si>
  <si>
    <t>管清掃等</t>
    <rPh sb="0" eb="1">
      <t>カン</t>
    </rPh>
    <rPh sb="1" eb="3">
      <t>セイソウ</t>
    </rPh>
    <rPh sb="3" eb="4">
      <t>トウ</t>
    </rPh>
    <phoneticPr fontId="4"/>
  </si>
  <si>
    <t>排水施設等管理</t>
    <rPh sb="0" eb="2">
      <t>ハイスイ</t>
    </rPh>
    <rPh sb="2" eb="4">
      <t>シセツ</t>
    </rPh>
    <rPh sb="4" eb="5">
      <t>トウ</t>
    </rPh>
    <rPh sb="5" eb="7">
      <t>カンリ</t>
    </rPh>
    <phoneticPr fontId="4"/>
  </si>
  <si>
    <t>樹木管理</t>
    <rPh sb="0" eb="2">
      <t>ジュモク</t>
    </rPh>
    <rPh sb="2" eb="4">
      <t>カンリ</t>
    </rPh>
    <phoneticPr fontId="4"/>
  </si>
  <si>
    <t>浄化槽保守等</t>
    <rPh sb="0" eb="3">
      <t>ジョウカソウ</t>
    </rPh>
    <rPh sb="3" eb="5">
      <t>ホシュ</t>
    </rPh>
    <rPh sb="5" eb="6">
      <t>トウ</t>
    </rPh>
    <phoneticPr fontId="4"/>
  </si>
  <si>
    <t>消防設備保守</t>
    <rPh sb="0" eb="2">
      <t>ショウボウ</t>
    </rPh>
    <rPh sb="2" eb="4">
      <t>セツビ</t>
    </rPh>
    <rPh sb="4" eb="6">
      <t>ホシュ</t>
    </rPh>
    <phoneticPr fontId="4"/>
  </si>
  <si>
    <t>昇降施設保守</t>
    <rPh sb="0" eb="2">
      <t>ショウコウ</t>
    </rPh>
    <rPh sb="2" eb="4">
      <t>シセツ</t>
    </rPh>
    <rPh sb="4" eb="6">
      <t>ホシュ</t>
    </rPh>
    <phoneticPr fontId="4"/>
  </si>
  <si>
    <t>OA事務機器保守</t>
    <rPh sb="2" eb="4">
      <t>ジム</t>
    </rPh>
    <rPh sb="4" eb="6">
      <t>キキ</t>
    </rPh>
    <rPh sb="6" eb="8">
      <t>ホシュ</t>
    </rPh>
    <phoneticPr fontId="4"/>
  </si>
  <si>
    <t>賃貸・リース</t>
    <rPh sb="0" eb="2">
      <t>チンタイ</t>
    </rPh>
    <phoneticPr fontId="4"/>
  </si>
  <si>
    <t>企画・広告・イベント</t>
    <rPh sb="0" eb="2">
      <t>キカク</t>
    </rPh>
    <rPh sb="3" eb="5">
      <t>コウコク</t>
    </rPh>
    <phoneticPr fontId="4"/>
  </si>
  <si>
    <t>コンピューター処理・ソフトウェア開発</t>
    <rPh sb="7" eb="9">
      <t>ショリ</t>
    </rPh>
    <rPh sb="16" eb="18">
      <t>カイハツ</t>
    </rPh>
    <phoneticPr fontId="4"/>
  </si>
  <si>
    <t>警備保障</t>
    <rPh sb="0" eb="2">
      <t>ケイビ</t>
    </rPh>
    <rPh sb="2" eb="4">
      <t>ホショウ</t>
    </rPh>
    <phoneticPr fontId="4"/>
  </si>
  <si>
    <t>人材派遣</t>
    <rPh sb="0" eb="2">
      <t>ジンザイ</t>
    </rPh>
    <rPh sb="2" eb="4">
      <t>ハケン</t>
    </rPh>
    <phoneticPr fontId="4"/>
  </si>
  <si>
    <t>調査・研究・検査</t>
    <rPh sb="0" eb="2">
      <t>チョウサ</t>
    </rPh>
    <rPh sb="3" eb="5">
      <t>ケンキュウ</t>
    </rPh>
    <rPh sb="6" eb="8">
      <t>ケンサ</t>
    </rPh>
    <phoneticPr fontId="4"/>
  </si>
  <si>
    <t>保険業</t>
    <rPh sb="0" eb="3">
      <t>ホケンギョウ</t>
    </rPh>
    <phoneticPr fontId="4"/>
  </si>
  <si>
    <t>物品</t>
    <rPh sb="0" eb="2">
      <t>ブッピン</t>
    </rPh>
    <phoneticPr fontId="5"/>
  </si>
  <si>
    <t>取扱品目</t>
    <phoneticPr fontId="5"/>
  </si>
  <si>
    <t>年</t>
    <rPh sb="0" eb="1">
      <t>ネン</t>
    </rPh>
    <phoneticPr fontId="5"/>
  </si>
  <si>
    <t>千円</t>
    <rPh sb="0" eb="2">
      <t>センエン</t>
    </rPh>
    <phoneticPr fontId="5"/>
  </si>
  <si>
    <t>都道府県から入力してください。</t>
    <rPh sb="0" eb="4">
      <t>トドウフケン</t>
    </rPh>
    <rPh sb="6" eb="8">
      <t>ニュウリョク</t>
    </rPh>
    <phoneticPr fontId="5"/>
  </si>
  <si>
    <t>正式名称で入力してください。個人の場合は「代表者」と入力してください。</t>
    <rPh sb="5" eb="7">
      <t>ニュウリョク</t>
    </rPh>
    <rPh sb="26" eb="28">
      <t>ニュウリョク</t>
    </rPh>
    <phoneticPr fontId="5"/>
  </si>
  <si>
    <t>保有していない場合は、入力する必要はありません。</t>
    <rPh sb="0" eb="2">
      <t>ホユウ</t>
    </rPh>
    <rPh sb="7" eb="9">
      <t>バアイ</t>
    </rPh>
    <rPh sb="15" eb="17">
      <t>ヒツヨウ</t>
    </rPh>
    <phoneticPr fontId="5"/>
  </si>
  <si>
    <t>過去２年間の県内取引実績のうち、主要な取引実績を入力してください。</t>
    <phoneticPr fontId="5"/>
  </si>
  <si>
    <t>担当者氏名カナ</t>
    <rPh sb="0" eb="3">
      <t>タントウシャ</t>
    </rPh>
    <rPh sb="3" eb="5">
      <t>シメイ</t>
    </rPh>
    <phoneticPr fontId="6"/>
  </si>
  <si>
    <t>担当者氏名</t>
    <rPh sb="0" eb="3">
      <t>タントウシャ</t>
    </rPh>
    <rPh sb="3" eb="5">
      <t>シメイ</t>
    </rPh>
    <phoneticPr fontId="6"/>
  </si>
  <si>
    <t>代表者役職</t>
    <phoneticPr fontId="6"/>
  </si>
  <si>
    <t>受任者役職</t>
    <rPh sb="0" eb="2">
      <t>ジュニン</t>
    </rPh>
    <rPh sb="2" eb="3">
      <t>シャ</t>
    </rPh>
    <phoneticPr fontId="6"/>
  </si>
  <si>
    <t>*1</t>
    <phoneticPr fontId="5"/>
  </si>
  <si>
    <t>取扱品目に具体的な内容を入力してください。</t>
    <rPh sb="0" eb="2">
      <t>トリアツカイ</t>
    </rPh>
    <rPh sb="2" eb="4">
      <t>ヒンモク</t>
    </rPh>
    <rPh sb="5" eb="8">
      <t>グタイテキ</t>
    </rPh>
    <rPh sb="9" eb="11">
      <t>ナイヨウ</t>
    </rPh>
    <rPh sb="12" eb="14">
      <t>ニュウリョク</t>
    </rPh>
    <phoneticPr fontId="5"/>
  </si>
  <si>
    <r>
      <t xml:space="preserve">その他物品 </t>
    </r>
    <r>
      <rPr>
        <sz val="11"/>
        <color rgb="FFFF0000"/>
        <rFont val="ＭＳ ゴシック"/>
        <family val="3"/>
        <charset val="128"/>
      </rPr>
      <t>*1</t>
    </r>
    <rPh sb="2" eb="3">
      <t>タ</t>
    </rPh>
    <rPh sb="3" eb="5">
      <t>ブッピン</t>
    </rPh>
    <phoneticPr fontId="4"/>
  </si>
  <si>
    <r>
      <t xml:space="preserve">その他保守 </t>
    </r>
    <r>
      <rPr>
        <sz val="11"/>
        <color rgb="FFFF0000"/>
        <rFont val="ＭＳ ゴシック"/>
        <family val="3"/>
        <charset val="128"/>
      </rPr>
      <t>*1</t>
    </r>
    <rPh sb="2" eb="3">
      <t>タ</t>
    </rPh>
    <rPh sb="3" eb="5">
      <t>ホシュ</t>
    </rPh>
    <phoneticPr fontId="4"/>
  </si>
  <si>
    <r>
      <t xml:space="preserve">役務その他 </t>
    </r>
    <r>
      <rPr>
        <sz val="11"/>
        <color rgb="FFFF0000"/>
        <rFont val="ＭＳ ゴシック"/>
        <family val="3"/>
        <charset val="128"/>
      </rPr>
      <t>*1</t>
    </r>
    <rPh sb="0" eb="2">
      <t>エキム</t>
    </rPh>
    <rPh sb="4" eb="5">
      <t>タ</t>
    </rPh>
    <phoneticPr fontId="4"/>
  </si>
  <si>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</si>
  <si>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</si>
  <si>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</si>
  <si>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A.主たる営業所(本社)情報</t>
    <rPh sb="2" eb="3">
      <t>シュ</t>
    </rPh>
    <rPh sb="5" eb="8">
      <t>エイギョウショ</t>
    </rPh>
    <rPh sb="9" eb="11">
      <t>ホンシャ</t>
    </rPh>
    <rPh sb="12" eb="14">
      <t>ジョウホウ</t>
    </rPh>
    <phoneticPr fontId="5"/>
  </si>
  <si>
    <t>B.契約する営業所情報</t>
    <rPh sb="2" eb="4">
      <t>ケイヤク</t>
    </rPh>
    <rPh sb="6" eb="9">
      <t>エイギョウショ</t>
    </rPh>
    <rPh sb="9" eb="11">
      <t>ジョウホウ</t>
    </rPh>
    <phoneticPr fontId="5"/>
  </si>
  <si>
    <t>入札・契約権限の委任</t>
    <rPh sb="8" eb="10">
      <t>イニン</t>
    </rPh>
    <phoneticPr fontId="5"/>
  </si>
  <si>
    <t>受任者氏名カナ</t>
    <rPh sb="0" eb="2">
      <t>ジュニン</t>
    </rPh>
    <rPh sb="2" eb="3">
      <t>シャ</t>
    </rPh>
    <rPh sb="3" eb="5">
      <t>シメイ</t>
    </rPh>
    <phoneticPr fontId="6"/>
  </si>
  <si>
    <t>受任者氏名</t>
    <rPh sb="0" eb="2">
      <t>ジュニン</t>
    </rPh>
    <rPh sb="2" eb="3">
      <t>シャ</t>
    </rPh>
    <rPh sb="3" eb="5">
      <t>シメイ</t>
    </rPh>
    <phoneticPr fontId="6"/>
  </si>
  <si>
    <t>C.担当者情報</t>
    <rPh sb="2" eb="5">
      <t>タントウシャ</t>
    </rPh>
    <rPh sb="5" eb="7">
      <t>ジョウホウ</t>
    </rPh>
    <phoneticPr fontId="5"/>
  </si>
  <si>
    <t>D.行政書士情報</t>
    <rPh sb="2" eb="4">
      <t>ギョウセイ</t>
    </rPh>
    <rPh sb="4" eb="6">
      <t>ショシ</t>
    </rPh>
    <rPh sb="6" eb="8">
      <t>ジョウホウ</t>
    </rPh>
    <phoneticPr fontId="5"/>
  </si>
  <si>
    <t>E.経営情報</t>
    <rPh sb="2" eb="4">
      <t>ケイエイ</t>
    </rPh>
    <rPh sb="4" eb="6">
      <t>ジョウホウ</t>
    </rPh>
    <phoneticPr fontId="5"/>
  </si>
  <si>
    <t>F.官公庁との取引実績</t>
    <rPh sb="2" eb="5">
      <t>カンコウチョウ</t>
    </rPh>
    <rPh sb="7" eb="9">
      <t>トリヒキ</t>
    </rPh>
    <rPh sb="9" eb="11">
      <t>ジッセキ</t>
    </rPh>
    <phoneticPr fontId="5"/>
  </si>
  <si>
    <t>G.業種情報</t>
    <rPh sb="2" eb="4">
      <t>ギョウシュ</t>
    </rPh>
    <rPh sb="4" eb="6">
      <t>ジョウホウ</t>
    </rPh>
    <phoneticPr fontId="5"/>
  </si>
  <si>
    <t>さぬき市 入札参加資格審査申請書【物品製造（購入）・役務の提供等】</t>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</si>
  <si>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</si>
  <si>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</si>
  <si>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今年</t>
    <rPh sb="0" eb="2">
      <t>コトシ</t>
    </rPh>
    <phoneticPr fontId="5"/>
  </si>
  <si>
    <t>去年</t>
    <rPh sb="0" eb="2">
      <t>キョネン</t>
    </rPh>
    <phoneticPr fontId="5"/>
  </si>
  <si>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5"/>
  </si>
  <si>
    <t>半角の数字とハイフンで入力してください。保有していない場合は、入力する必要はありません。</t>
    <phoneticPr fontId="5"/>
  </si>
  <si>
    <t>(千円)</t>
    <phoneticPr fontId="5"/>
  </si>
  <si>
    <t>支店・営業所に入札・契約権限を委任する場合、(1)入札・契約権限の委任欄にリストから「する」を選択し、支店・営業所情報を入力してください。</t>
    <phoneticPr fontId="5"/>
  </si>
  <si>
    <r>
      <t>業務の登録を希望する場合、希望欄を入力してください。
希望欄はリストから選択してください。
希望営業種目は、</t>
    </r>
    <r>
      <rPr>
        <b/>
        <sz val="10"/>
        <color rgb="FFFF0000"/>
        <rFont val="ＭＳ ゴシック"/>
        <family val="3"/>
        <charset val="128"/>
      </rPr>
      <t>物品７業種</t>
    </r>
    <r>
      <rPr>
        <sz val="10"/>
        <color rgb="FFFF0000"/>
        <rFont val="ＭＳ ゴシック"/>
        <family val="3"/>
        <charset val="128"/>
      </rPr>
      <t>、</t>
    </r>
    <r>
      <rPr>
        <b/>
        <sz val="10"/>
        <color rgb="FFFF0000"/>
        <rFont val="ＭＳ ゴシック"/>
        <family val="3"/>
        <charset val="128"/>
      </rPr>
      <t>役務３業種</t>
    </r>
    <r>
      <rPr>
        <sz val="10"/>
        <color rgb="FFFF0000"/>
        <rFont val="ＭＳ ゴシック"/>
        <family val="3"/>
        <charset val="128"/>
      </rPr>
      <t>までとします。</t>
    </r>
    <phoneticPr fontId="5"/>
  </si>
  <si>
    <t>登記上の所在地</t>
    <rPh sb="0" eb="3">
      <t>トウキジョウ</t>
    </rPh>
    <rPh sb="4" eb="7">
      <t>ショザイチ</t>
    </rPh>
    <phoneticPr fontId="6"/>
  </si>
  <si>
    <t>リストから選択してください。</t>
    <phoneticPr fontId="5"/>
  </si>
  <si>
    <t>行政書士が代理申請する場合、(1)代理申請欄にリストから「する」を選択し、行政書士情報を入力してください。</t>
    <phoneticPr fontId="5"/>
  </si>
  <si>
    <t>代理申請</t>
    <rPh sb="0" eb="2">
      <t>ダイリ</t>
    </rPh>
    <rPh sb="2" eb="4">
      <t>シンセイ</t>
    </rPh>
    <phoneticPr fontId="13"/>
  </si>
  <si>
    <t>例)株式会社鈴木組　香川支店
正式名称で入力してください。支店・営業所名は、１文字空けて入力してください。</t>
    <rPh sb="15" eb="17">
      <t>セイシキ</t>
    </rPh>
    <rPh sb="17" eb="19">
      <t>メイショウ</t>
    </rPh>
    <rPh sb="20" eb="22">
      <t>ニュウリョク</t>
    </rPh>
    <rPh sb="29" eb="31">
      <t>シテン</t>
    </rPh>
    <rPh sb="32" eb="35">
      <t>エイギョウショ</t>
    </rPh>
    <rPh sb="35" eb="36">
      <t>メイ</t>
    </rPh>
    <rPh sb="39" eb="41">
      <t>モジ</t>
    </rPh>
    <rPh sb="41" eb="42">
      <t>ア</t>
    </rPh>
    <rPh sb="44" eb="46">
      <t>ニュウリョク</t>
    </rPh>
    <phoneticPr fontId="5"/>
  </si>
  <si>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</si>
  <si>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phoneticPr fontId="5"/>
  </si>
  <si>
    <t>例)0000-00-0000　半角の数字とハイフンで入力してください。</t>
    <phoneticPr fontId="5"/>
  </si>
  <si>
    <t>この申請書の事務手続きをした方の情報を入力してください。申請書の確認で問い合わせをする場合があります。
行政書士に依頼している場合は、「D.行政書士情報」に入力してください。</t>
    <phoneticPr fontId="5"/>
  </si>
  <si>
    <t>令和3年</t>
    <phoneticPr fontId="5"/>
  </si>
  <si>
    <t>令和4年</t>
    <phoneticPr fontId="5"/>
  </si>
  <si>
    <t>しない</t>
  </si>
  <si>
    <t>（審査基準日以前直近決算時)貸借対照表　純資産の部「純資産合計」の額を入力してください。</t>
    <rPh sb="1" eb="3">
      <t>シンサ</t>
    </rPh>
    <rPh sb="3" eb="5">
      <t>キジュン</t>
    </rPh>
    <rPh sb="5" eb="6">
      <t>ビ</t>
    </rPh>
    <rPh sb="6" eb="8">
      <t>イゼン</t>
    </rPh>
    <rPh sb="8" eb="10">
      <t>チョッキン</t>
    </rPh>
    <rPh sb="10" eb="12">
      <t>ケッサン</t>
    </rPh>
    <rPh sb="12" eb="13">
      <t>ジ</t>
    </rPh>
    <rPh sb="14" eb="16">
      <t>タイシャク</t>
    </rPh>
    <rPh sb="16" eb="19">
      <t>タイショウヒョウ</t>
    </rPh>
    <rPh sb="20" eb="23">
      <t>ジュンシサン</t>
    </rPh>
    <rPh sb="24" eb="25">
      <t>ブ</t>
    </rPh>
    <rPh sb="26" eb="27">
      <t>ジュン</t>
    </rPh>
    <rPh sb="27" eb="29">
      <t>シサン</t>
    </rPh>
    <rPh sb="29" eb="31">
      <t>ゴウケイ</t>
    </rPh>
    <rPh sb="33" eb="34">
      <t>ガク</t>
    </rPh>
    <rPh sb="35" eb="37">
      <t>ニュウリョク</t>
    </rPh>
    <phoneticPr fontId="5"/>
  </si>
  <si>
    <t>例)所長　正式名称で入力してください。</t>
    <rPh sb="10" eb="12">
      <t>ニュウリョク</t>
    </rPh>
    <phoneticPr fontId="5"/>
  </si>
  <si>
    <t>登記、または住民票上の所在地と「(2)所在地」が一致しているかどうかを、リストから選択してください。</t>
    <phoneticPr fontId="5"/>
  </si>
  <si>
    <t>例)カブシキガイシャスズキグミ　正式名称を全角カタカナで入力してください。</t>
    <phoneticPr fontId="5"/>
  </si>
  <si>
    <t>例)平成15、嘉永元  創業年を入力してください。</t>
    <rPh sb="12" eb="14">
      <t>ソウギョウ</t>
    </rPh>
    <rPh sb="14" eb="15">
      <t>ネン</t>
    </rPh>
    <phoneticPr fontId="5"/>
  </si>
  <si>
    <t>例)2022/4/1、R4/4/1</t>
    <phoneticPr fontId="5"/>
  </si>
  <si>
    <t>例)2022/4/1</t>
    <phoneticPr fontId="5"/>
  </si>
  <si>
    <t>例)カブシキガイシャスズキグミ　カガワシテン
正式名称を全角カタカナで入力してください。支店・営業所名は、１文字空けて入力してください。</t>
    <phoneticPr fontId="5"/>
  </si>
  <si>
    <t>例)1000001　「-（ハイフン）」を使わず7桁の数字で入力してください。</t>
  </si>
  <si>
    <t>徳島県徳島市川内町123番地の4</t>
  </si>
  <si>
    <t>ニホンケンセツカブシキガイシャ</t>
  </si>
  <si>
    <t>日本建設株式会社</t>
  </si>
  <si>
    <t>代表取締役</t>
  </si>
  <si>
    <t>ニホン　タロウ</t>
  </si>
  <si>
    <t>日本　太郎</t>
  </si>
  <si>
    <t>012-345-6789</t>
  </si>
  <si>
    <t>098-765-4321</t>
  </si>
  <si>
    <t>taro.nihon@xxxxxx.jp</t>
  </si>
  <si>
    <t>一致する</t>
    <phoneticPr fontId="5"/>
  </si>
  <si>
    <t>総務課</t>
  </si>
  <si>
    <t>ニホン　ハナコ</t>
  </si>
  <si>
    <t>日本　花子</t>
  </si>
  <si>
    <t>012-345-6788</t>
  </si>
  <si>
    <t>098-765-4322</t>
  </si>
  <si>
    <t>hanako.nihon@xxxxx.jp</t>
  </si>
  <si>
    <t>しない</t>
    <phoneticPr fontId="5"/>
  </si>
  <si>
    <t>令和7・8年度において、さぬき市で行われる物品製造（購入）・役務の提供等に係る入札参加資格の審査を申請します。</t>
    <phoneticPr fontId="5"/>
  </si>
  <si>
    <t>例)10　令和6年12月31日現在までの営業年数を入力してください。
創業から申請日まで（組織変更、合併等による期間の通算可）。１年に満たない場合は0を入力してください。"</t>
    <rPh sb="5" eb="7">
      <t>レイワ</t>
    </rPh>
    <rPh sb="8" eb="9">
      <t>ネン</t>
    </rPh>
    <phoneticPr fontId="5"/>
  </si>
  <si>
    <t>例)2024/4/1、R6/4/1　年月日を入力してください。</t>
    <rPh sb="0" eb="1">
      <t>レイ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</si>
</sst>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0"/>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sz val="12"/>
      <color theme="1"/>
      <name val="ＭＳ ゴシック"/>
      <family val="3"/>
      <charset val="128"/>
    </font>
    <font>
      <b/>
      <sz val="10"/>
      <color rgb="FFFF0000"/>
      <name val="ＭＳ ゴシック"/>
      <family val="3"/>
      <charset val="128"/>
    </font>
    <font>
      <sz val="10"/>
      <color theme="1" tint="4.9989318521683403E-2"/>
      <name val="ＭＳ ゴシック"/>
      <family val="3"/>
      <charset val="128"/>
    </font>
    <font>
      <b/>
      <sz val="11"/>
      <color rgb="FFFF0000"/>
      <name val="ＭＳ ゴシック"/>
      <family val="3"/>
      <charset val="128"/>
    </font>
    <font>
      <sz val="11"/>
      <name val="ＭＳ ゴシック"/>
      <family val="3"/>
      <charset val="128"/>
    </font>
    <font>
      <b/>
      <sz val="11"/>
      <name val="ＭＳ ゴシック"/>
      <family val="3"/>
      <charset val="128"/>
    </font>
    <font>
      <sz val="10"/>
      <color rgb="FF0D0D0D"/>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33">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style="hair">
        <color auto="1"/>
      </bottom>
      <diagonal/>
    </border>
    <border>
      <left style="thin">
        <color indexed="64"/>
      </left>
      <right style="hair">
        <color auto="1"/>
      </right>
      <top style="hair">
        <color indexed="64"/>
      </top>
      <bottom style="thin">
        <color indexed="64"/>
      </bottom>
      <diagonal/>
    </border>
    <border>
      <left style="thin">
        <color indexed="64"/>
      </left>
      <right style="hair">
        <color auto="1"/>
      </right>
      <top style="hair">
        <color indexed="64"/>
      </top>
      <bottom style="hair">
        <color indexed="64"/>
      </bottom>
      <diagonal/>
    </border>
    <border>
      <left style="hair">
        <color indexed="64"/>
      </left>
      <right/>
      <top style="thin">
        <color indexed="64"/>
      </top>
      <bottom style="thin">
        <color indexed="64"/>
      </bottom>
      <diagonal/>
    </border>
    <border>
      <left/>
      <right style="hair">
        <color auto="1"/>
      </right>
      <top style="thin">
        <color auto="1"/>
      </top>
      <bottom style="hair">
        <color indexed="64"/>
      </bottom>
      <diagonal/>
    </border>
    <border>
      <left/>
      <right style="hair">
        <color auto="1"/>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10" fillId="0" borderId="0">
      <alignment vertical="center"/>
    </xf>
    <xf numFmtId="38" fontId="11" fillId="0" borderId="0" applyFont="0" applyFill="0" applyBorder="0" applyAlignment="0" applyProtection="0">
      <alignment vertical="center"/>
    </xf>
    <xf numFmtId="0" fontId="1" fillId="0" borderId="0">
      <alignment vertical="center"/>
    </xf>
    <xf numFmtId="0" fontId="3" fillId="0" borderId="0">
      <alignment vertical="center"/>
    </xf>
    <xf numFmtId="38" fontId="12" fillId="0" borderId="0" applyFont="0" applyFill="0" applyBorder="0" applyAlignment="0" applyProtection="0">
      <alignment vertical="center"/>
    </xf>
    <xf numFmtId="0" fontId="10" fillId="0" borderId="0">
      <alignment vertical="center"/>
    </xf>
    <xf numFmtId="176" fontId="11" fillId="0" borderId="0" applyFont="0" applyFill="0" applyBorder="0" applyAlignment="0" applyProtection="0">
      <alignment vertical="center"/>
    </xf>
    <xf numFmtId="0" fontId="10" fillId="0" borderId="0"/>
    <xf numFmtId="0" fontId="7" fillId="0" borderId="0">
      <alignment vertical="center"/>
    </xf>
    <xf numFmtId="0" fontId="3" fillId="0" borderId="0">
      <alignment vertical="center"/>
    </xf>
    <xf numFmtId="38" fontId="12"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169">
    <xf numFmtId="0" fontId="0" fillId="0" borderId="0" xfId="0">
      <alignment vertical="center"/>
    </xf>
    <xf numFmtId="0" fontId="4" fillId="0" borderId="0" xfId="2" applyFont="1">
      <alignment vertical="center"/>
    </xf>
    <xf numFmtId="0" fontId="4" fillId="0" borderId="0" xfId="1" applyFont="1">
      <alignment vertical="center"/>
    </xf>
    <xf numFmtId="0" fontId="4" fillId="0" borderId="0" xfId="6" applyFont="1">
      <alignment vertical="center"/>
    </xf>
    <xf numFmtId="0" fontId="8" fillId="0" borderId="0" xfId="2" applyFont="1">
      <alignment vertical="center"/>
    </xf>
    <xf numFmtId="179" fontId="4" fillId="0" borderId="0" xfId="1" applyNumberFormat="1" applyFont="1" applyAlignment="1">
      <alignment vertical="top"/>
    </xf>
    <xf numFmtId="0" fontId="14" fillId="0" borderId="0" xfId="2" applyFont="1">
      <alignment vertical="center"/>
    </xf>
    <xf numFmtId="183" fontId="4" fillId="0" borderId="0" xfId="6" applyNumberFormat="1" applyFont="1">
      <alignment vertical="center"/>
    </xf>
    <xf numFmtId="183" fontId="4" fillId="0" borderId="0" xfId="1" applyNumberFormat="1" applyFont="1">
      <alignment vertical="center"/>
    </xf>
    <xf numFmtId="183" fontId="4" fillId="0" borderId="0" xfId="2" applyNumberFormat="1" applyFont="1">
      <alignment vertical="center"/>
    </xf>
    <xf numFmtId="0" fontId="15" fillId="0" borderId="0" xfId="0" applyFont="1" applyAlignment="1">
      <alignment horizontal="right" vertical="top"/>
    </xf>
    <xf numFmtId="0" fontId="17" fillId="0" borderId="21" xfId="0" applyFont="1" applyBorder="1">
      <alignment vertical="center"/>
    </xf>
    <xf numFmtId="0" fontId="17" fillId="0" borderId="0" xfId="0" applyFont="1">
      <alignment vertical="center"/>
    </xf>
    <xf numFmtId="0" fontId="4" fillId="0" borderId="18" xfId="0" applyFont="1" applyBorder="1">
      <alignment vertical="center"/>
    </xf>
    <xf numFmtId="180" fontId="4" fillId="0" borderId="21" xfId="0" applyNumberFormat="1" applyFont="1" applyBorder="1">
      <alignment vertical="center"/>
    </xf>
    <xf numFmtId="180" fontId="4" fillId="0" borderId="0" xfId="0" applyNumberFormat="1" applyFont="1">
      <alignment vertical="center"/>
    </xf>
    <xf numFmtId="0" fontId="4" fillId="0" borderId="21" xfId="0" applyFont="1" applyBorder="1">
      <alignment vertical="center"/>
    </xf>
    <xf numFmtId="0" fontId="4" fillId="0" borderId="0" xfId="0" applyFont="1">
      <alignment vertical="center"/>
    </xf>
    <xf numFmtId="0" fontId="4" fillId="0" borderId="19" xfId="0" applyFont="1" applyBorder="1">
      <alignment vertical="center"/>
    </xf>
    <xf numFmtId="0" fontId="4" fillId="0" borderId="15" xfId="0" applyFont="1" applyBorder="1">
      <alignment vertical="center"/>
    </xf>
    <xf numFmtId="0" fontId="16" fillId="0" borderId="15" xfId="0" applyFont="1" applyBorder="1" applyAlignment="1">
      <alignment vertical="top"/>
    </xf>
    <xf numFmtId="0" fontId="16" fillId="0" borderId="0" xfId="0" applyFont="1" applyAlignment="1">
      <alignment vertical="top"/>
    </xf>
    <xf numFmtId="0" fontId="4" fillId="0" borderId="22" xfId="0" applyFont="1" applyBorder="1">
      <alignment vertical="center"/>
    </xf>
    <xf numFmtId="0" fontId="4" fillId="0" borderId="2" xfId="0" applyFont="1" applyBorder="1" applyAlignment="1">
      <alignment horizontal="right" vertical="center"/>
    </xf>
    <xf numFmtId="180" fontId="4" fillId="0" borderId="31" xfId="0" applyNumberFormat="1" applyFont="1" applyBorder="1">
      <alignment vertical="center"/>
    </xf>
    <xf numFmtId="180" fontId="4" fillId="0" borderId="14" xfId="0" applyNumberFormat="1" applyFont="1" applyBorder="1">
      <alignment vertical="center"/>
    </xf>
    <xf numFmtId="180" fontId="4" fillId="0" borderId="32" xfId="0" applyNumberFormat="1" applyFont="1" applyBorder="1">
      <alignment vertical="center"/>
    </xf>
    <xf numFmtId="0" fontId="16" fillId="0" borderId="0" xfId="0" applyFont="1" applyAlignment="1">
      <alignment horizontal="right" vertical="top"/>
    </xf>
    <xf numFmtId="0" fontId="15" fillId="0" borderId="18" xfId="0" applyFont="1" applyBorder="1" applyAlignment="1">
      <alignment horizontal="right" vertical="top"/>
    </xf>
    <xf numFmtId="58" fontId="0" fillId="0" borderId="0" xfId="0" quotePrefix="1" applyNumberFormat="1">
      <alignment vertical="center"/>
    </xf>
    <xf numFmtId="180" fontId="4" fillId="0" borderId="0" xfId="0" applyNumberFormat="1" applyFont="1" applyAlignment="1">
      <alignment vertical="top"/>
    </xf>
    <xf numFmtId="14" fontId="4" fillId="0" borderId="0" xfId="2" applyNumberFormat="1" applyFont="1">
      <alignment vertical="center"/>
    </xf>
    <xf numFmtId="0" fontId="17" fillId="0" borderId="19" xfId="0" applyFont="1" applyBorder="1">
      <alignment vertical="center"/>
    </xf>
    <xf numFmtId="0" fontId="15" fillId="0" borderId="18" xfId="0" applyFont="1" applyBorder="1" applyAlignment="1">
      <alignment vertical="top"/>
    </xf>
    <xf numFmtId="0" fontId="4" fillId="0" borderId="0" xfId="0" applyFont="1" applyAlignment="1">
      <alignment vertical="top"/>
    </xf>
    <xf numFmtId="0" fontId="4" fillId="0" borderId="23" xfId="2" applyFont="1" applyBorder="1">
      <alignment vertical="center"/>
    </xf>
    <xf numFmtId="0" fontId="15" fillId="0" borderId="15" xfId="0" applyFont="1" applyBorder="1">
      <alignment vertical="center"/>
    </xf>
    <xf numFmtId="0" fontId="15" fillId="0" borderId="15" xfId="0" applyFont="1" applyBorder="1" applyAlignment="1">
      <alignment vertical="top"/>
    </xf>
    <xf numFmtId="0" fontId="20" fillId="0" borderId="15" xfId="0" applyFont="1" applyBorder="1">
      <alignment vertical="center"/>
    </xf>
    <xf numFmtId="0" fontId="14" fillId="0" borderId="20" xfId="0" applyFont="1" applyBorder="1">
      <alignment vertical="center"/>
    </xf>
    <xf numFmtId="0" fontId="14" fillId="0" borderId="23" xfId="0" applyFont="1" applyBorder="1">
      <alignment vertical="center"/>
    </xf>
    <xf numFmtId="0" fontId="14" fillId="0" borderId="16" xfId="0" applyFont="1" applyBorder="1">
      <alignment vertical="center"/>
    </xf>
    <xf numFmtId="0" fontId="21" fillId="0" borderId="0" xfId="0" applyFont="1" applyAlignment="1">
      <alignment vertical="top"/>
    </xf>
    <xf numFmtId="0" fontId="14" fillId="0" borderId="0" xfId="0" applyFont="1">
      <alignment vertical="center"/>
    </xf>
    <xf numFmtId="0" fontId="4" fillId="0" borderId="15" xfId="2" applyFont="1" applyBorder="1">
      <alignment vertical="center"/>
    </xf>
    <xf numFmtId="0" fontId="16" fillId="0" borderId="18" xfId="0" applyFont="1" applyBorder="1" applyAlignment="1">
      <alignment vertical="top"/>
    </xf>
    <xf numFmtId="0" fontId="4" fillId="0" borderId="0" xfId="0" applyFont="1" applyAlignment="1">
      <alignment horizontal="center" vertical="center"/>
    </xf>
    <xf numFmtId="0" fontId="20" fillId="0" borderId="0" xfId="0" applyFont="1" applyAlignment="1">
      <alignment vertical="top"/>
    </xf>
    <xf numFmtId="0" fontId="22" fillId="0" borderId="17" xfId="2" applyFont="1" applyBorder="1">
      <alignment vertical="center"/>
    </xf>
    <xf numFmtId="0" fontId="22" fillId="0" borderId="18" xfId="2" applyFont="1" applyBorder="1">
      <alignment vertical="center"/>
    </xf>
    <xf numFmtId="0" fontId="23" fillId="0" borderId="20" xfId="2" applyFont="1" applyBorder="1">
      <alignment vertical="center"/>
    </xf>
    <xf numFmtId="49" fontId="4" fillId="0" borderId="0" xfId="1" applyNumberFormat="1" applyFont="1">
      <alignment vertical="center"/>
    </xf>
    <xf numFmtId="0" fontId="22" fillId="0" borderId="21" xfId="2" applyFont="1" applyBorder="1">
      <alignment vertical="center"/>
    </xf>
    <xf numFmtId="0" fontId="22" fillId="0" borderId="0" xfId="2" applyFont="1">
      <alignment vertical="center"/>
    </xf>
    <xf numFmtId="0" fontId="23" fillId="0" borderId="23" xfId="2" applyFont="1" applyBorder="1">
      <alignment vertical="center"/>
    </xf>
    <xf numFmtId="0" fontId="22" fillId="0" borderId="19" xfId="2" applyFont="1" applyBorder="1">
      <alignment vertical="center"/>
    </xf>
    <xf numFmtId="0" fontId="22" fillId="0" borderId="15" xfId="2" applyFont="1" applyBorder="1">
      <alignment vertical="center"/>
    </xf>
    <xf numFmtId="0" fontId="23" fillId="0" borderId="16" xfId="2" applyFont="1" applyBorder="1">
      <alignment vertical="center"/>
    </xf>
    <xf numFmtId="0" fontId="15" fillId="0" borderId="0" xfId="0" applyFont="1" applyAlignment="1">
      <alignment vertical="top"/>
    </xf>
    <xf numFmtId="49" fontId="15" fillId="0" borderId="0" xfId="0" applyNumberFormat="1" applyFont="1" applyAlignment="1">
      <alignment horizontal="right" vertical="top"/>
    </xf>
    <xf numFmtId="0" fontId="21" fillId="0" borderId="23" xfId="0" applyFont="1" applyBorder="1" applyAlignment="1">
      <alignment vertical="top"/>
    </xf>
    <xf numFmtId="0" fontId="14" fillId="0" borderId="23" xfId="2" applyFont="1" applyBorder="1">
      <alignment vertical="center"/>
    </xf>
    <xf numFmtId="0" fontId="15" fillId="0" borderId="0" xfId="0" applyFont="1">
      <alignment vertical="center"/>
    </xf>
    <xf numFmtId="0" fontId="15" fillId="0" borderId="0" xfId="0" applyFont="1" applyAlignment="1">
      <alignment horizontal="left" vertical="top"/>
    </xf>
    <xf numFmtId="0" fontId="24" fillId="0" borderId="0" xfId="0" applyFont="1" applyAlignment="1">
      <alignment vertical="top"/>
    </xf>
    <xf numFmtId="0" fontId="18" fillId="0" borderId="21" xfId="0" applyFont="1" applyBorder="1">
      <alignment vertical="center"/>
    </xf>
    <xf numFmtId="0" fontId="18" fillId="0" borderId="0" xfId="0" applyFont="1">
      <alignment vertical="center"/>
    </xf>
    <xf numFmtId="0" fontId="20" fillId="0" borderId="0" xfId="0" applyFont="1">
      <alignment vertical="center"/>
    </xf>
    <xf numFmtId="0" fontId="4" fillId="0" borderId="22" xfId="1" applyFont="1" applyBorder="1" applyAlignment="1">
      <alignment horizontal="center" vertical="center"/>
    </xf>
    <xf numFmtId="0" fontId="4" fillId="0" borderId="30" xfId="1" applyFont="1" applyBorder="1" applyAlignment="1">
      <alignment horizontal="center" vertical="center"/>
    </xf>
    <xf numFmtId="0" fontId="9" fillId="0" borderId="27" xfId="2" applyFont="1" applyBorder="1">
      <alignment vertical="center"/>
    </xf>
    <xf numFmtId="0" fontId="9" fillId="0" borderId="26" xfId="2" applyFont="1" applyBorder="1">
      <alignment vertical="center"/>
    </xf>
    <xf numFmtId="0" fontId="4" fillId="0" borderId="0" xfId="1" applyFont="1" applyAlignment="1">
      <alignment horizontal="left" vertical="center"/>
    </xf>
    <xf numFmtId="49" fontId="4" fillId="2" borderId="25" xfId="2" applyNumberFormat="1" applyFont="1" applyFill="1" applyBorder="1" applyAlignment="1" applyProtection="1">
      <alignment horizontal="center" vertical="center"/>
      <protection locked="0"/>
    </xf>
    <xf numFmtId="49" fontId="4" fillId="2" borderId="24" xfId="2" applyNumberFormat="1" applyFont="1" applyFill="1" applyBorder="1" applyAlignment="1" applyProtection="1">
      <alignment horizontal="center" vertical="center"/>
      <protection locked="0"/>
    </xf>
    <xf numFmtId="0" fontId="4" fillId="0" borderId="1" xfId="0" applyFont="1" applyBorder="1">
      <alignment vertical="center"/>
    </xf>
    <xf numFmtId="0" fontId="20" fillId="0" borderId="0" xfId="0" applyFont="1" applyAlignment="1">
      <alignment vertical="top"/>
    </xf>
    <xf numFmtId="179" fontId="7" fillId="0" borderId="0" xfId="1" applyNumberFormat="1" applyFont="1" applyAlignment="1">
      <alignment horizontal="right" vertical="top"/>
    </xf>
    <xf numFmtId="49" fontId="4" fillId="2" borderId="0" xfId="0" applyNumberFormat="1" applyFont="1" applyFill="1" applyAlignment="1" applyProtection="1">
      <alignment horizontal="left" vertical="center" shrinkToFit="1"/>
      <protection locked="0"/>
    </xf>
    <xf numFmtId="49" fontId="4" fillId="2" borderId="0" xfId="0" applyNumberFormat="1" applyFont="1" applyFill="1" applyAlignment="1" applyProtection="1">
      <alignment horizontal="left" vertical="center"/>
      <protection locked="0"/>
    </xf>
    <xf numFmtId="0" fontId="17" fillId="0" borderId="17" xfId="0" applyFont="1" applyBorder="1" applyAlignment="1">
      <alignment horizontal="left" vertical="center" indent="1"/>
    </xf>
    <xf numFmtId="0" fontId="17" fillId="0" borderId="18" xfId="0" applyFont="1" applyBorder="1" applyAlignment="1">
      <alignment horizontal="left" vertical="center" indent="1"/>
    </xf>
    <xf numFmtId="0" fontId="17" fillId="0" borderId="20" xfId="0" applyFont="1" applyBorder="1" applyAlignment="1">
      <alignment horizontal="left" vertical="center" indent="1"/>
    </xf>
    <xf numFmtId="0" fontId="4" fillId="2" borderId="0" xfId="0" applyFont="1" applyFill="1" applyAlignment="1" applyProtection="1">
      <alignment horizontal="left" vertical="center"/>
      <protection locked="0"/>
    </xf>
    <xf numFmtId="0" fontId="20" fillId="0" borderId="0" xfId="0" applyFont="1" applyAlignment="1">
      <alignment horizontal="left" vertical="center" wrapText="1"/>
    </xf>
    <xf numFmtId="0" fontId="20" fillId="0" borderId="0" xfId="0" applyFont="1" applyAlignment="1">
      <alignment vertical="top" wrapText="1"/>
    </xf>
    <xf numFmtId="0" fontId="20" fillId="0" borderId="0" xfId="0" applyFont="1" applyAlignment="1">
      <alignment vertical="top"/>
    </xf>
    <xf numFmtId="184" fontId="4" fillId="2" borderId="0" xfId="0" applyNumberFormat="1"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38" fontId="4" fillId="2" borderId="0" xfId="0" applyNumberFormat="1" applyFont="1" applyFill="1" applyAlignment="1" applyProtection="1">
      <alignment horizontal="right" vertical="center"/>
      <protection locked="0"/>
    </xf>
    <xf numFmtId="178" fontId="4" fillId="2" borderId="0" xfId="0" applyNumberFormat="1" applyFont="1" applyFill="1" applyAlignment="1" applyProtection="1">
      <alignment horizontal="right" vertical="center"/>
      <protection locked="0"/>
    </xf>
    <xf numFmtId="0" fontId="15" fillId="0" borderId="0" xfId="0" applyFont="1" applyAlignment="1">
      <alignment vertical="center" wrapText="1"/>
    </xf>
    <xf numFmtId="0" fontId="15" fillId="0" borderId="0" xfId="0" applyFont="1">
      <alignment vertical="center"/>
    </xf>
    <xf numFmtId="49" fontId="4" fillId="2" borderId="11" xfId="0" applyNumberFormat="1"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left" vertical="center" wrapText="1"/>
      <protection locked="0"/>
    </xf>
    <xf numFmtId="49" fontId="4" fillId="2" borderId="10" xfId="0" applyNumberFormat="1" applyFont="1" applyFill="1" applyBorder="1" applyAlignment="1" applyProtection="1">
      <alignment horizontal="left" vertical="center" wrapText="1"/>
      <protection locked="0"/>
    </xf>
    <xf numFmtId="0" fontId="15" fillId="0" borderId="0" xfId="0" applyFont="1" applyAlignment="1">
      <alignment vertical="top"/>
    </xf>
    <xf numFmtId="49" fontId="4" fillId="2" borderId="4" xfId="0" applyNumberFormat="1"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29" xfId="0" applyFont="1" applyFill="1" applyBorder="1" applyAlignment="1" applyProtection="1">
      <alignment horizontal="left" vertical="center" wrapText="1"/>
      <protection locked="0"/>
    </xf>
    <xf numFmtId="49" fontId="4" fillId="2" borderId="7" xfId="0" applyNumberFormat="1"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wrapText="1"/>
      <protection locked="0"/>
    </xf>
    <xf numFmtId="0" fontId="4" fillId="2" borderId="8" xfId="0" applyFont="1" applyFill="1" applyBorder="1" applyAlignment="1" applyProtection="1">
      <alignment horizontal="left" vertical="center" wrapText="1"/>
      <protection locked="0"/>
    </xf>
    <xf numFmtId="0" fontId="4" fillId="0" borderId="28" xfId="0" applyFont="1" applyBorder="1">
      <alignment vertical="center"/>
    </xf>
    <xf numFmtId="0" fontId="4" fillId="0" borderId="1" xfId="0" applyFont="1" applyBorder="1">
      <alignment vertical="center"/>
    </xf>
    <xf numFmtId="0" fontId="4" fillId="0" borderId="30" xfId="0" applyFont="1" applyBorder="1">
      <alignment vertical="center"/>
    </xf>
    <xf numFmtId="49" fontId="4" fillId="2" borderId="3" xfId="0" applyNumberFormat="1" applyFont="1" applyFill="1" applyBorder="1" applyAlignment="1" applyProtection="1">
      <alignment horizontal="left" vertical="center" wrapText="1"/>
      <protection locked="0"/>
    </xf>
    <xf numFmtId="49" fontId="4" fillId="2" borderId="6" xfId="0" applyNumberFormat="1" applyFont="1" applyFill="1" applyBorder="1" applyAlignment="1" applyProtection="1">
      <alignment horizontal="left" vertical="center" wrapText="1"/>
      <protection locked="0"/>
    </xf>
    <xf numFmtId="14" fontId="4" fillId="2" borderId="0" xfId="0" applyNumberFormat="1" applyFont="1" applyFill="1" applyAlignment="1" applyProtection="1">
      <alignment horizontal="left" vertical="center"/>
      <protection locked="0"/>
    </xf>
    <xf numFmtId="177"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wrapText="1"/>
      <protection locked="0"/>
    </xf>
    <xf numFmtId="177" fontId="4" fillId="0" borderId="22" xfId="0" applyNumberFormat="1" applyFont="1" applyBorder="1" applyAlignment="1">
      <alignment horizontal="center" vertical="center"/>
    </xf>
    <xf numFmtId="177" fontId="4" fillId="0" borderId="1" xfId="0" applyNumberFormat="1" applyFont="1" applyBorder="1" applyAlignment="1">
      <alignment horizontal="center" vertical="center"/>
    </xf>
    <xf numFmtId="177" fontId="4" fillId="0" borderId="2" xfId="0" applyNumberFormat="1" applyFont="1" applyBorder="1" applyAlignment="1">
      <alignment horizontal="center" vertical="center"/>
    </xf>
    <xf numFmtId="38" fontId="4" fillId="0" borderId="22" xfId="1" applyNumberFormat="1" applyFont="1" applyBorder="1" applyAlignment="1">
      <alignment horizontal="right" vertical="center"/>
    </xf>
    <xf numFmtId="38" fontId="4" fillId="0" borderId="1" xfId="1" applyNumberFormat="1" applyFont="1" applyBorder="1" applyAlignment="1">
      <alignment horizontal="right" vertical="center"/>
    </xf>
    <xf numFmtId="38" fontId="4" fillId="0" borderId="2" xfId="1" applyNumberFormat="1" applyFont="1" applyBorder="1" applyAlignment="1">
      <alignment horizontal="right" vertical="center"/>
    </xf>
    <xf numFmtId="177" fontId="4" fillId="0" borderId="28" xfId="0" applyNumberFormat="1" applyFont="1" applyBorder="1" applyAlignment="1">
      <alignment horizontal="center" vertical="center"/>
    </xf>
    <xf numFmtId="177" fontId="4" fillId="0" borderId="30" xfId="0" applyNumberFormat="1" applyFont="1" applyBorder="1" applyAlignment="1">
      <alignment horizontal="center" vertical="center"/>
    </xf>
    <xf numFmtId="38" fontId="4" fillId="2" borderId="22" xfId="1" applyNumberFormat="1" applyFont="1" applyFill="1" applyBorder="1" applyAlignment="1" applyProtection="1">
      <alignment horizontal="right" vertical="center"/>
      <protection locked="0"/>
    </xf>
    <xf numFmtId="178" fontId="4" fillId="2" borderId="1" xfId="1" applyNumberFormat="1" applyFont="1" applyFill="1" applyBorder="1" applyAlignment="1" applyProtection="1">
      <alignment horizontal="right" vertical="center"/>
      <protection locked="0"/>
    </xf>
    <xf numFmtId="178" fontId="4" fillId="2" borderId="30" xfId="1" applyNumberFormat="1" applyFont="1" applyFill="1" applyBorder="1" applyAlignment="1" applyProtection="1">
      <alignment horizontal="right" vertical="center"/>
      <protection locked="0"/>
    </xf>
    <xf numFmtId="38" fontId="4" fillId="2" borderId="28" xfId="1" applyNumberFormat="1" applyFont="1" applyFill="1" applyBorder="1" applyAlignment="1" applyProtection="1">
      <alignment horizontal="right" vertical="center"/>
      <protection locked="0"/>
    </xf>
    <xf numFmtId="178" fontId="4" fillId="2" borderId="2" xfId="1" applyNumberFormat="1" applyFont="1" applyFill="1" applyBorder="1" applyAlignment="1" applyProtection="1">
      <alignment horizontal="right" vertical="center"/>
      <protection locked="0"/>
    </xf>
    <xf numFmtId="182" fontId="4" fillId="2" borderId="0" xfId="0" applyNumberFormat="1" applyFont="1" applyFill="1" applyAlignment="1" applyProtection="1">
      <alignment horizontal="right" vertical="center"/>
      <protection locked="0"/>
    </xf>
    <xf numFmtId="0" fontId="4" fillId="0" borderId="22" xfId="1" applyFont="1" applyBorder="1" applyAlignment="1">
      <alignment horizontal="center" vertical="center"/>
    </xf>
    <xf numFmtId="0" fontId="4" fillId="0" borderId="1" xfId="1" applyFont="1" applyBorder="1" applyAlignment="1">
      <alignment horizontal="center" vertical="center"/>
    </xf>
    <xf numFmtId="0" fontId="4" fillId="0" borderId="30" xfId="1" applyFont="1" applyBorder="1" applyAlignment="1">
      <alignment horizontal="center" vertical="center"/>
    </xf>
    <xf numFmtId="0" fontId="4" fillId="0" borderId="28" xfId="1" applyFont="1" applyBorder="1">
      <alignment vertical="center"/>
    </xf>
    <xf numFmtId="0" fontId="4" fillId="0" borderId="1" xfId="1" applyFont="1" applyBorder="1">
      <alignment vertical="center"/>
    </xf>
    <xf numFmtId="0" fontId="4" fillId="0" borderId="2" xfId="1" applyFont="1" applyBorder="1">
      <alignment vertical="center"/>
    </xf>
    <xf numFmtId="49" fontId="4" fillId="3" borderId="3" xfId="0" applyNumberFormat="1" applyFont="1" applyFill="1" applyBorder="1">
      <alignment vertical="center"/>
    </xf>
    <xf numFmtId="0" fontId="4" fillId="3" borderId="4" xfId="0" applyFont="1" applyFill="1" applyBorder="1">
      <alignment vertical="center"/>
    </xf>
    <xf numFmtId="0" fontId="4" fillId="3" borderId="5" xfId="0" applyFont="1" applyFill="1" applyBorder="1">
      <alignment vertical="center"/>
    </xf>
    <xf numFmtId="49" fontId="4" fillId="3" borderId="6" xfId="0" applyNumberFormat="1" applyFont="1" applyFill="1" applyBorder="1">
      <alignment vertical="center"/>
    </xf>
    <xf numFmtId="0" fontId="4" fillId="3" borderId="7" xfId="0" applyFont="1" applyFill="1" applyBorder="1">
      <alignment vertical="center"/>
    </xf>
    <xf numFmtId="0" fontId="4" fillId="3" borderId="9" xfId="0" applyFont="1" applyFill="1" applyBorder="1">
      <alignment vertical="center"/>
    </xf>
    <xf numFmtId="0" fontId="4" fillId="0" borderId="30" xfId="1" applyFont="1" applyBorder="1">
      <alignment vertical="center"/>
    </xf>
    <xf numFmtId="38" fontId="4" fillId="2" borderId="10" xfId="0" applyNumberFormat="1" applyFont="1" applyFill="1" applyBorder="1" applyAlignment="1" applyProtection="1">
      <alignment horizontal="right" vertical="center"/>
      <protection locked="0"/>
    </xf>
    <xf numFmtId="0" fontId="4" fillId="2" borderId="11" xfId="0" applyFont="1" applyFill="1" applyBorder="1" applyAlignment="1" applyProtection="1">
      <alignment horizontal="right" vertical="center"/>
      <protection locked="0"/>
    </xf>
    <xf numFmtId="0" fontId="4" fillId="2" borderId="13" xfId="0" applyFont="1" applyFill="1" applyBorder="1" applyAlignment="1" applyProtection="1">
      <alignment horizontal="right" vertical="center"/>
      <protection locked="0"/>
    </xf>
    <xf numFmtId="38" fontId="4" fillId="2" borderId="3" xfId="0" applyNumberFormat="1" applyFont="1" applyFill="1" applyBorder="1" applyAlignment="1" applyProtection="1">
      <alignment horizontal="right" vertical="center"/>
      <protection locked="0"/>
    </xf>
    <xf numFmtId="0" fontId="4" fillId="2" borderId="4" xfId="0" applyFont="1" applyFill="1" applyBorder="1" applyAlignment="1" applyProtection="1">
      <alignment horizontal="right" vertical="center"/>
      <protection locked="0"/>
    </xf>
    <xf numFmtId="0" fontId="4" fillId="2" borderId="5" xfId="0" applyFont="1" applyFill="1" applyBorder="1" applyAlignment="1" applyProtection="1">
      <alignment horizontal="right" vertical="center"/>
      <protection locked="0"/>
    </xf>
    <xf numFmtId="38" fontId="4" fillId="2" borderId="6" xfId="0" applyNumberFormat="1" applyFont="1" applyFill="1" applyBorder="1" applyAlignment="1" applyProtection="1">
      <alignment horizontal="right" vertical="center"/>
      <protection locked="0"/>
    </xf>
    <xf numFmtId="0" fontId="4" fillId="2" borderId="7" xfId="0" applyFont="1" applyFill="1" applyBorder="1" applyAlignment="1" applyProtection="1">
      <alignment horizontal="right" vertical="center"/>
      <protection locked="0"/>
    </xf>
    <xf numFmtId="0" fontId="4" fillId="2" borderId="9" xfId="0" applyFont="1" applyFill="1" applyBorder="1" applyAlignment="1" applyProtection="1">
      <alignment horizontal="right" vertical="center"/>
      <protection locked="0"/>
    </xf>
    <xf numFmtId="49" fontId="4" fillId="2" borderId="10" xfId="0" applyNumberFormat="1"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2" borderId="13" xfId="0" applyFont="1" applyFill="1" applyBorder="1" applyAlignment="1" applyProtection="1">
      <alignment horizontal="left" vertical="center"/>
      <protection locked="0"/>
    </xf>
    <xf numFmtId="49" fontId="4" fillId="2" borderId="6" xfId="0" applyNumberFormat="1"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2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cellXfs>
  <cellStyles count="18">
    <cellStyle name="ハイパーリンク 2" xfId="15"/>
    <cellStyle name="桁区切り 2" xfId="4"/>
    <cellStyle name="桁区切り 2 2" xfId="13"/>
    <cellStyle name="桁区切り 3" xfId="7"/>
    <cellStyle name="桁区切り 4" xfId="16"/>
    <cellStyle name="桁区切り 5" xfId="17"/>
    <cellStyle name="通貨 2" xfId="9"/>
    <cellStyle name="標準" xfId="0" builtinId="0"/>
    <cellStyle name="標準 2" xfId="10"/>
    <cellStyle name="標準 3 3" xfId="3"/>
    <cellStyle name="標準 4" xfId="8"/>
    <cellStyle name="標準 5" xfId="2"/>
    <cellStyle name="標準 5 2" xfId="1"/>
    <cellStyle name="標準 5 2 2" xfId="6"/>
    <cellStyle name="標準 5 2 2 2" xfId="12"/>
    <cellStyle name="標準 5 2 2 3" xfId="11"/>
    <cellStyle name="標準 8" xfId="14"/>
    <cellStyle name="標準 9" xfId="5"/>
  </cellStyles>
  <dxfs count="9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E1FF"/>
      <color rgb="FFA6A6A6"/>
      <color rgb="FFE2EFDA"/>
      <color rgb="FFFF0000"/>
      <color rgb="FFEEAAFC"/>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0</xdr:colOff>
      <xdr:row>4</xdr:row>
      <xdr:rowOff>0</xdr:rowOff>
    </xdr:from>
    <xdr:to>
      <xdr:col>23</xdr:col>
      <xdr:colOff>212725</xdr:colOff>
      <xdr:row>5</xdr:row>
      <xdr:rowOff>165100</xdr:rowOff>
    </xdr:to>
    <xdr:sp macro="" textlink="">
      <xdr:nvSpPr>
        <xdr:cNvPr id="2" name="VerStamp">
          <a:extLst>
            <a:ext uri="{FF2B5EF4-FFF2-40B4-BE49-F238E27FC236}">
              <a16:creationId xmlns:a16="http://schemas.microsoft.com/office/drawing/2014/main" id="{AB235D53-B6F0-2672-D046-9797F3210E9F}"/>
            </a:ext>
          </a:extLst>
        </xdr:cNvPr>
        <xdr:cNvSpPr/>
      </xdr:nvSpPr>
      <xdr:spPr>
        <a:xfrm>
          <a:off x="7410450" y="828675"/>
          <a:ext cx="1727200" cy="3556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600" b="1">
              <a:solidFill>
                <a:srgbClr val="FFFFFF"/>
              </a:solidFill>
              <a:latin typeface="ＭＳ Ｐゴシック" panose="020B0600070205080204" pitchFamily="50" charset="-128"/>
            </a:rPr>
            <a:t>記入例</a:t>
          </a:r>
        </a:p>
      </xdr:txBody>
    </xdr:sp>
    <xdr:clientData/>
  </xdr:twoCellAnchor>
  <xdr:twoCellAnchor>
    <xdr:from>
      <xdr:col>18</xdr:col>
      <xdr:colOff>372900</xdr:colOff>
      <xdr:row>6</xdr:row>
      <xdr:rowOff>108000</xdr:rowOff>
    </xdr:from>
    <xdr:to>
      <xdr:col>25</xdr:col>
      <xdr:colOff>20025</xdr:colOff>
      <xdr:row>12</xdr:row>
      <xdr:rowOff>189825</xdr:rowOff>
    </xdr:to>
    <xdr:sp macro="" textlink="">
      <xdr:nvSpPr>
        <xdr:cNvPr id="3" name="Box02">
          <a:extLst>
            <a:ext uri="{FF2B5EF4-FFF2-40B4-BE49-F238E27FC236}">
              <a16:creationId xmlns:a16="http://schemas.microsoft.com/office/drawing/2014/main" id="{90D8E48A-B386-29D9-A6CB-FF72009EF9BB}"/>
            </a:ext>
          </a:extLst>
        </xdr:cNvPr>
        <xdr:cNvSpPr/>
      </xdr:nvSpPr>
      <xdr:spPr>
        <a:xfrm>
          <a:off x="6773700" y="1317675"/>
          <a:ext cx="3600000" cy="720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rPr>
            <a:t>★ご注意★
赤文字の部分には申請上の注意点が書かれていますので必ずお読みください。</a:t>
          </a:r>
        </a:p>
      </xdr:txBody>
    </xdr:sp>
    <xdr:clientData/>
  </xdr:twoCellAnchor>
  <xdr:twoCellAnchor>
    <xdr:from>
      <xdr:col>20</xdr:col>
      <xdr:colOff>487225</xdr:colOff>
      <xdr:row>20</xdr:row>
      <xdr:rowOff>67650</xdr:rowOff>
    </xdr:from>
    <xdr:to>
      <xdr:col>29</xdr:col>
      <xdr:colOff>312150</xdr:colOff>
      <xdr:row>21</xdr:row>
      <xdr:rowOff>108000</xdr:rowOff>
    </xdr:to>
    <xdr:grpSp>
      <xdr:nvGrpSpPr>
        <xdr:cNvPr id="6" name="A.所在地">
          <a:extLst>
            <a:ext uri="{FF2B5EF4-FFF2-40B4-BE49-F238E27FC236}">
              <a16:creationId xmlns:a16="http://schemas.microsoft.com/office/drawing/2014/main" id="{F90F313B-0CFE-56D5-EFC2-E55F66CF305B}"/>
            </a:ext>
          </a:extLst>
        </xdr:cNvPr>
        <xdr:cNvGrpSpPr/>
      </xdr:nvGrpSpPr>
      <xdr:grpSpPr>
        <a:xfrm>
          <a:off x="7169965" y="2658450"/>
          <a:ext cx="4183565" cy="291810"/>
          <a:chOff x="7897675" y="2658450"/>
          <a:chExt cx="4616000" cy="288000"/>
        </a:xfrm>
      </xdr:grpSpPr>
      <xdr:sp macro="" textlink="">
        <xdr:nvSpPr>
          <xdr:cNvPr id="4" name="Box04">
            <a:extLst>
              <a:ext uri="{FF2B5EF4-FFF2-40B4-BE49-F238E27FC236}">
                <a16:creationId xmlns:a16="http://schemas.microsoft.com/office/drawing/2014/main" id="{A1554324-2CBB-9CE9-3809-964FBD04BD08}"/>
              </a:ext>
            </a:extLst>
          </xdr:cNvPr>
          <xdr:cNvSpPr/>
        </xdr:nvSpPr>
        <xdr:spPr>
          <a:xfrm>
            <a:off x="8913675" y="2658450"/>
            <a:ext cx="3600000" cy="288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rPr>
              <a:t>必ず、都道府県から始まる住所でご記入ください。</a:t>
            </a:r>
          </a:p>
        </xdr:txBody>
      </xdr:sp>
      <xdr:cxnSp macro="">
        <xdr:nvCxnSpPr>
          <xdr:cNvPr id="5" name="Line04">
            <a:extLst>
              <a:ext uri="{FF2B5EF4-FFF2-40B4-BE49-F238E27FC236}">
                <a16:creationId xmlns:a16="http://schemas.microsoft.com/office/drawing/2014/main" id="{CFABAEDD-32ED-B520-95D1-11F1F992FE73}"/>
              </a:ext>
            </a:extLst>
          </xdr:cNvPr>
          <xdr:cNvCxnSpPr>
            <a:endCxn id="4" idx="1"/>
          </xdr:cNvCxnSpPr>
        </xdr:nvCxnSpPr>
        <xdr:spPr>
          <a:xfrm flipV="1">
            <a:off x="7897675" y="2802450"/>
            <a:ext cx="1016000" cy="99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487225</xdr:colOff>
      <xdr:row>23</xdr:row>
      <xdr:rowOff>135300</xdr:rowOff>
    </xdr:from>
    <xdr:to>
      <xdr:col>29</xdr:col>
      <xdr:colOff>312150</xdr:colOff>
      <xdr:row>26</xdr:row>
      <xdr:rowOff>112350</xdr:rowOff>
    </xdr:to>
    <xdr:grpSp>
      <xdr:nvGrpSpPr>
        <xdr:cNvPr id="9" name="A.商号又は名称">
          <a:extLst>
            <a:ext uri="{FF2B5EF4-FFF2-40B4-BE49-F238E27FC236}">
              <a16:creationId xmlns:a16="http://schemas.microsoft.com/office/drawing/2014/main" id="{D3DB20D7-0316-BE1D-1570-89A116947FBF}"/>
            </a:ext>
          </a:extLst>
        </xdr:cNvPr>
        <xdr:cNvGrpSpPr/>
      </xdr:nvGrpSpPr>
      <xdr:grpSpPr>
        <a:xfrm>
          <a:off x="7169965" y="3480480"/>
          <a:ext cx="4183565" cy="731430"/>
          <a:chOff x="7897675" y="3469050"/>
          <a:chExt cx="4616000" cy="720000"/>
        </a:xfrm>
      </xdr:grpSpPr>
      <xdr:sp macro="" textlink="">
        <xdr:nvSpPr>
          <xdr:cNvPr id="7" name="Box06">
            <a:extLst>
              <a:ext uri="{FF2B5EF4-FFF2-40B4-BE49-F238E27FC236}">
                <a16:creationId xmlns:a16="http://schemas.microsoft.com/office/drawing/2014/main" id="{BAB75FE8-E424-9B81-846C-9F59109F159A}"/>
              </a:ext>
            </a:extLst>
          </xdr:cNvPr>
          <xdr:cNvSpPr/>
        </xdr:nvSpPr>
        <xdr:spPr>
          <a:xfrm>
            <a:off x="8913675" y="3469050"/>
            <a:ext cx="3600000" cy="720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rPr>
              <a:t>省力せずに「株式会社」・「有限会社」とお書きください。
会社名と「株式会社」・「有限会社」にスペースは入れないでください。</a:t>
            </a:r>
          </a:p>
        </xdr:txBody>
      </xdr:sp>
      <xdr:cxnSp macro="">
        <xdr:nvCxnSpPr>
          <xdr:cNvPr id="8" name="Line06">
            <a:extLst>
              <a:ext uri="{FF2B5EF4-FFF2-40B4-BE49-F238E27FC236}">
                <a16:creationId xmlns:a16="http://schemas.microsoft.com/office/drawing/2014/main" id="{7ABE54B7-982F-33E8-00FA-182CBE0E76C7}"/>
              </a:ext>
            </a:extLst>
          </xdr:cNvPr>
          <xdr:cNvCxnSpPr>
            <a:endCxn id="7" idx="1"/>
          </xdr:cNvCxnSpPr>
        </xdr:nvCxnSpPr>
        <xdr:spPr>
          <a:xfrm flipV="1">
            <a:off x="7897675" y="3829050"/>
            <a:ext cx="1016000" cy="63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208825</xdr:colOff>
      <xdr:row>35</xdr:row>
      <xdr:rowOff>135300</xdr:rowOff>
    </xdr:from>
    <xdr:to>
      <xdr:col>24</xdr:col>
      <xdr:colOff>566925</xdr:colOff>
      <xdr:row>39</xdr:row>
      <xdr:rowOff>216000</xdr:rowOff>
    </xdr:to>
    <xdr:grpSp>
      <xdr:nvGrpSpPr>
        <xdr:cNvPr id="12" name="A.登記上の所在地">
          <a:extLst>
            <a:ext uri="{FF2B5EF4-FFF2-40B4-BE49-F238E27FC236}">
              <a16:creationId xmlns:a16="http://schemas.microsoft.com/office/drawing/2014/main" id="{F1740FFF-3CFD-32EF-B180-3245BCE716B2}"/>
            </a:ext>
          </a:extLst>
        </xdr:cNvPr>
        <xdr:cNvGrpSpPr/>
      </xdr:nvGrpSpPr>
      <xdr:grpSpPr>
        <a:xfrm>
          <a:off x="3264445" y="6498000"/>
          <a:ext cx="5844500" cy="583620"/>
          <a:chOff x="3580675" y="6440850"/>
          <a:chExt cx="6416000" cy="576000"/>
        </a:xfrm>
      </xdr:grpSpPr>
      <xdr:sp macro="" textlink="">
        <xdr:nvSpPr>
          <xdr:cNvPr id="10" name="Box13">
            <a:extLst>
              <a:ext uri="{FF2B5EF4-FFF2-40B4-BE49-F238E27FC236}">
                <a16:creationId xmlns:a16="http://schemas.microsoft.com/office/drawing/2014/main" id="{B9D80314-38D6-5C62-9821-AD43B74A14B3}"/>
              </a:ext>
            </a:extLst>
          </xdr:cNvPr>
          <xdr:cNvSpPr/>
        </xdr:nvSpPr>
        <xdr:spPr>
          <a:xfrm>
            <a:off x="4596675" y="6440850"/>
            <a:ext cx="5400000" cy="576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rPr>
              <a:t>登記上の所在地が「一致する」を選択した場合は、
（</a:t>
            </a:r>
            <a:r>
              <a:rPr kumimoji="1" lang="en-US" altLang="ja-JP" sz="1100">
                <a:solidFill>
                  <a:srgbClr val="000000"/>
                </a:solidFill>
              </a:rPr>
              <a:t>2</a:t>
            </a:r>
            <a:r>
              <a:rPr kumimoji="1" lang="ja-JP" altLang="en-US" sz="1100">
                <a:solidFill>
                  <a:srgbClr val="000000"/>
                </a:solidFill>
              </a:rPr>
              <a:t>）の所在地には必ず「登記簿上の所在地」をご記入ください。</a:t>
            </a:r>
          </a:p>
        </xdr:txBody>
      </xdr:sp>
      <xdr:cxnSp macro="">
        <xdr:nvCxnSpPr>
          <xdr:cNvPr id="11" name="Line13">
            <a:extLst>
              <a:ext uri="{FF2B5EF4-FFF2-40B4-BE49-F238E27FC236}">
                <a16:creationId xmlns:a16="http://schemas.microsoft.com/office/drawing/2014/main" id="{75BA7129-61F3-A320-8096-DE10F5F0C2B3}"/>
              </a:ext>
            </a:extLst>
          </xdr:cNvPr>
          <xdr:cNvCxnSpPr>
            <a:endCxn id="10" idx="1"/>
          </xdr:cNvCxnSpPr>
        </xdr:nvCxnSpPr>
        <xdr:spPr>
          <a:xfrm flipV="1">
            <a:off x="3580675" y="6728850"/>
            <a:ext cx="1016000" cy="135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208825</xdr:colOff>
      <xdr:row>58</xdr:row>
      <xdr:rowOff>90600</xdr:rowOff>
    </xdr:from>
    <xdr:to>
      <xdr:col>24</xdr:col>
      <xdr:colOff>566925</xdr:colOff>
      <xdr:row>62</xdr:row>
      <xdr:rowOff>63500</xdr:rowOff>
    </xdr:to>
    <xdr:grpSp>
      <xdr:nvGrpSpPr>
        <xdr:cNvPr id="15" name="B.入札・契約権限の委任">
          <a:extLst>
            <a:ext uri="{FF2B5EF4-FFF2-40B4-BE49-F238E27FC236}">
              <a16:creationId xmlns:a16="http://schemas.microsoft.com/office/drawing/2014/main" id="{51F18A45-A0AD-8AB3-CBD3-D7696B37680F}"/>
            </a:ext>
          </a:extLst>
        </xdr:cNvPr>
        <xdr:cNvGrpSpPr/>
      </xdr:nvGrpSpPr>
      <xdr:grpSpPr>
        <a:xfrm>
          <a:off x="3264445" y="7962060"/>
          <a:ext cx="5844500" cy="978740"/>
          <a:chOff x="3580675" y="7882050"/>
          <a:chExt cx="6416000" cy="963500"/>
        </a:xfrm>
      </xdr:grpSpPr>
      <xdr:sp macro="" textlink="">
        <xdr:nvSpPr>
          <xdr:cNvPr id="13" name="Box14">
            <a:extLst>
              <a:ext uri="{FF2B5EF4-FFF2-40B4-BE49-F238E27FC236}">
                <a16:creationId xmlns:a16="http://schemas.microsoft.com/office/drawing/2014/main" id="{885C855C-5D11-FB81-A7C2-A386F1BA8D23}"/>
              </a:ext>
            </a:extLst>
          </xdr:cNvPr>
          <xdr:cNvSpPr/>
        </xdr:nvSpPr>
        <xdr:spPr>
          <a:xfrm>
            <a:off x="4596675" y="7882050"/>
            <a:ext cx="5400000" cy="576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rPr>
              <a:t>営業所で申請する場合は「する」を選択してください。
入力欄をクリックすると選択矢印キーが表示されます。</a:t>
            </a:r>
          </a:p>
        </xdr:txBody>
      </xdr:sp>
      <xdr:cxnSp macro="">
        <xdr:nvCxnSpPr>
          <xdr:cNvPr id="14" name="Line14">
            <a:extLst>
              <a:ext uri="{FF2B5EF4-FFF2-40B4-BE49-F238E27FC236}">
                <a16:creationId xmlns:a16="http://schemas.microsoft.com/office/drawing/2014/main" id="{EEB27CFE-2312-603A-BB0C-E7AA3A623687}"/>
              </a:ext>
            </a:extLst>
          </xdr:cNvPr>
          <xdr:cNvCxnSpPr>
            <a:endCxn id="13" idx="1"/>
          </xdr:cNvCxnSpPr>
        </xdr:nvCxnSpPr>
        <xdr:spPr>
          <a:xfrm flipV="1">
            <a:off x="3580675" y="8170050"/>
            <a:ext cx="1016000" cy="675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80350</xdr:colOff>
      <xdr:row>107</xdr:row>
      <xdr:rowOff>67650</xdr:rowOff>
    </xdr:from>
    <xdr:to>
      <xdr:col>20</xdr:col>
      <xdr:colOff>228900</xdr:colOff>
      <xdr:row>109</xdr:row>
      <xdr:rowOff>148351</xdr:rowOff>
    </xdr:to>
    <xdr:grpSp>
      <xdr:nvGrpSpPr>
        <xdr:cNvPr id="18" name="C.">
          <a:extLst>
            <a:ext uri="{FF2B5EF4-FFF2-40B4-BE49-F238E27FC236}">
              <a16:creationId xmlns:a16="http://schemas.microsoft.com/office/drawing/2014/main" id="{771FE2E3-A6CD-4CB8-3DE6-D53C13D15B82}"/>
            </a:ext>
          </a:extLst>
        </xdr:cNvPr>
        <xdr:cNvGrpSpPr/>
      </xdr:nvGrpSpPr>
      <xdr:grpSpPr>
        <a:xfrm>
          <a:off x="1116670" y="14736150"/>
          <a:ext cx="5825450" cy="583621"/>
          <a:chOff x="1223350" y="14564700"/>
          <a:chExt cx="6416000" cy="576001"/>
        </a:xfrm>
      </xdr:grpSpPr>
      <xdr:sp macro="" textlink="">
        <xdr:nvSpPr>
          <xdr:cNvPr id="16" name="Box25">
            <a:extLst>
              <a:ext uri="{FF2B5EF4-FFF2-40B4-BE49-F238E27FC236}">
                <a16:creationId xmlns:a16="http://schemas.microsoft.com/office/drawing/2014/main" id="{95F2CE49-B964-0714-D9F5-082108302010}"/>
              </a:ext>
            </a:extLst>
          </xdr:cNvPr>
          <xdr:cNvSpPr/>
        </xdr:nvSpPr>
        <xdr:spPr>
          <a:xfrm>
            <a:off x="2239350" y="14564700"/>
            <a:ext cx="5400000" cy="576001"/>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rPr>
              <a:t>申請書類提出後、内容についてお問合せをすることがあります。
作成担当者の方の部署、氏名、連絡先電話番号等をご記入ください。</a:t>
            </a:r>
          </a:p>
        </xdr:txBody>
      </xdr:sp>
      <xdr:cxnSp macro="">
        <xdr:nvCxnSpPr>
          <xdr:cNvPr id="17" name="Line25">
            <a:extLst>
              <a:ext uri="{FF2B5EF4-FFF2-40B4-BE49-F238E27FC236}">
                <a16:creationId xmlns:a16="http://schemas.microsoft.com/office/drawing/2014/main" id="{D7FE1E6D-7B83-47AC-5C37-00F9A1FD16CB}"/>
              </a:ext>
            </a:extLst>
          </xdr:cNvPr>
          <xdr:cNvCxnSpPr>
            <a:endCxn id="16" idx="1"/>
          </xdr:cNvCxnSpPr>
        </xdr:nvCxnSpPr>
        <xdr:spPr>
          <a:xfrm>
            <a:off x="1223350" y="14808200"/>
            <a:ext cx="1016000" cy="44501"/>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221275</xdr:colOff>
      <xdr:row>144</xdr:row>
      <xdr:rowOff>90601</xdr:rowOff>
    </xdr:from>
    <xdr:to>
      <xdr:col>24</xdr:col>
      <xdr:colOff>26925</xdr:colOff>
      <xdr:row>148</xdr:row>
      <xdr:rowOff>63500</xdr:rowOff>
    </xdr:to>
    <xdr:grpSp>
      <xdr:nvGrpSpPr>
        <xdr:cNvPr id="21" name="D.代理申請">
          <a:extLst>
            <a:ext uri="{FF2B5EF4-FFF2-40B4-BE49-F238E27FC236}">
              <a16:creationId xmlns:a16="http://schemas.microsoft.com/office/drawing/2014/main" id="{7005CB5B-E0A5-E26E-5FCF-152748F48C75}"/>
            </a:ext>
          </a:extLst>
        </xdr:cNvPr>
        <xdr:cNvGrpSpPr/>
      </xdr:nvGrpSpPr>
      <xdr:grpSpPr>
        <a:xfrm>
          <a:off x="2773975" y="19414921"/>
          <a:ext cx="5794970" cy="978739"/>
          <a:chOff x="3040675" y="19178701"/>
          <a:chExt cx="6416000" cy="963499"/>
        </a:xfrm>
      </xdr:grpSpPr>
      <xdr:sp macro="" textlink="">
        <xdr:nvSpPr>
          <xdr:cNvPr id="19" name="Box32">
            <a:extLst>
              <a:ext uri="{FF2B5EF4-FFF2-40B4-BE49-F238E27FC236}">
                <a16:creationId xmlns:a16="http://schemas.microsoft.com/office/drawing/2014/main" id="{98D28D08-3D72-EF15-52A6-8D5E1F888BB1}"/>
              </a:ext>
            </a:extLst>
          </xdr:cNvPr>
          <xdr:cNvSpPr/>
        </xdr:nvSpPr>
        <xdr:spPr>
          <a:xfrm>
            <a:off x="4056675" y="19178701"/>
            <a:ext cx="5400000" cy="576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rPr>
              <a:t>代理申請以外の方は「しない」を選択。
代理申請の方は「する」を選択して、（</a:t>
            </a:r>
            <a:r>
              <a:rPr kumimoji="1" lang="en-US" altLang="ja-JP" sz="1100">
                <a:solidFill>
                  <a:srgbClr val="000000"/>
                </a:solidFill>
              </a:rPr>
              <a:t>2</a:t>
            </a:r>
            <a:r>
              <a:rPr kumimoji="1" lang="ja-JP" altLang="en-US" sz="1100">
                <a:solidFill>
                  <a:srgbClr val="000000"/>
                </a:solidFill>
              </a:rPr>
              <a:t>）以降の行政書士情報をご記入ください。</a:t>
            </a:r>
          </a:p>
        </xdr:txBody>
      </xdr:sp>
      <xdr:cxnSp macro="">
        <xdr:nvCxnSpPr>
          <xdr:cNvPr id="20" name="Line32">
            <a:extLst>
              <a:ext uri="{FF2B5EF4-FFF2-40B4-BE49-F238E27FC236}">
                <a16:creationId xmlns:a16="http://schemas.microsoft.com/office/drawing/2014/main" id="{29035C46-A24F-2750-3279-D2FBB43EB138}"/>
              </a:ext>
            </a:extLst>
          </xdr:cNvPr>
          <xdr:cNvCxnSpPr>
            <a:endCxn id="19" idx="1"/>
          </xdr:cNvCxnSpPr>
        </xdr:nvCxnSpPr>
        <xdr:spPr>
          <a:xfrm flipV="1">
            <a:off x="3040675" y="19466701"/>
            <a:ext cx="1016000" cy="675499"/>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
    <outlinePr summaryBelow="0"/>
    <pageSetUpPr fitToPage="1"/>
  </sheetPr>
  <dimension ref="A1:AA272"/>
  <sheetViews>
    <sheetView showGridLines="0" tabSelected="1" topLeftCell="B1" zoomScaleNormal="100" workbookViewId="0">
      <selection activeCell="J184" sqref="J184"/>
    </sheetView>
  </sheetViews>
  <sheetFormatPr defaultColWidth="9" defaultRowHeight="13.2" x14ac:dyDescent="0.2"/>
  <cols>
    <col min="1" max="1" width="13.109375" style="9" hidden="1" customWidth="1"/>
    <col min="2" max="3" width="1.6640625" style="1" customWidth="1"/>
    <col min="4" max="4" width="5.109375" style="1" customWidth="1"/>
    <col min="5" max="7" width="6.6640625" style="1" customWidth="1"/>
    <col min="8" max="8" width="3.44140625" style="1" customWidth="1"/>
    <col min="9" max="9" width="1.6640625" style="1" customWidth="1"/>
    <col min="10" max="12" width="3.6640625" style="1" customWidth="1"/>
    <col min="13" max="24" width="6.6640625" style="1" customWidth="1"/>
    <col min="25" max="25" width="12.109375" style="1" customWidth="1"/>
    <col min="26" max="26" width="2.6640625" style="6" customWidth="1"/>
    <col min="27" max="27" width="3.6640625" style="1" customWidth="1"/>
    <col min="28" max="16384" width="9" style="1"/>
  </cols>
  <sheetData>
    <row r="1" spans="1:27" ht="30" customHeight="1" x14ac:dyDescent="0.2">
      <c r="A1" s="7"/>
      <c r="B1" s="3"/>
      <c r="C1" s="4" t="s">
        <v>118</v>
      </c>
      <c r="D1" s="4"/>
      <c r="U1" s="31"/>
      <c r="W1" s="77">
        <v>44927</v>
      </c>
      <c r="X1" s="77"/>
      <c r="Y1" s="77"/>
      <c r="Z1" s="77"/>
      <c r="AA1" s="5"/>
    </row>
    <row r="2" spans="1:27" ht="15" hidden="1" customHeight="1" x14ac:dyDescent="0.2">
      <c r="A2" s="7"/>
      <c r="B2" s="3"/>
      <c r="C2" s="6"/>
      <c r="D2" s="6"/>
      <c r="E2" s="6"/>
      <c r="F2" s="6"/>
      <c r="G2" s="6"/>
      <c r="H2" s="6"/>
      <c r="AA2" s="5"/>
    </row>
    <row r="3" spans="1:27" ht="30" customHeight="1" x14ac:dyDescent="0.2">
      <c r="A3" s="8"/>
      <c r="B3" s="2"/>
      <c r="C3" s="44" t="s">
        <v>166</v>
      </c>
      <c r="D3" s="44"/>
      <c r="E3" s="44"/>
      <c r="F3" s="44"/>
      <c r="G3" s="44"/>
      <c r="H3" s="44"/>
      <c r="I3" s="44"/>
      <c r="J3" s="44"/>
      <c r="K3" s="44"/>
      <c r="L3" s="44"/>
      <c r="M3" s="44"/>
      <c r="N3" s="44"/>
      <c r="O3" s="44"/>
      <c r="P3" s="44"/>
      <c r="Q3" s="44"/>
      <c r="R3" s="44"/>
      <c r="S3" s="44"/>
      <c r="T3" s="44"/>
      <c r="U3" s="44"/>
      <c r="V3" s="44"/>
      <c r="W3" s="44"/>
      <c r="X3" s="44"/>
      <c r="Y3" s="44"/>
      <c r="Z3" s="44"/>
      <c r="AA3" s="5"/>
    </row>
    <row r="4" spans="1:27" ht="5.25" customHeight="1" x14ac:dyDescent="0.2">
      <c r="A4" s="2"/>
      <c r="B4" s="2"/>
      <c r="C4" s="48"/>
      <c r="D4" s="49"/>
      <c r="E4" s="49"/>
      <c r="F4" s="49"/>
      <c r="G4" s="49"/>
      <c r="H4" s="49"/>
      <c r="I4" s="49"/>
      <c r="J4" s="49"/>
      <c r="K4" s="49"/>
      <c r="L4" s="49"/>
      <c r="M4" s="49"/>
      <c r="N4" s="49"/>
      <c r="O4" s="49"/>
      <c r="P4" s="49"/>
      <c r="Q4" s="49"/>
      <c r="R4" s="49"/>
      <c r="S4" s="49"/>
      <c r="T4" s="49"/>
      <c r="U4" s="49"/>
      <c r="V4" s="49"/>
      <c r="W4" s="49"/>
      <c r="X4" s="49"/>
      <c r="Y4" s="49"/>
      <c r="Z4" s="50"/>
    </row>
    <row r="5" spans="1:27" ht="15" customHeight="1" x14ac:dyDescent="0.2">
      <c r="A5" s="2"/>
      <c r="B5" s="51"/>
      <c r="C5" s="52" t="s">
        <v>105</v>
      </c>
      <c r="D5" s="53"/>
      <c r="E5" s="53"/>
      <c r="F5" s="53"/>
      <c r="G5" s="53"/>
      <c r="H5" s="53"/>
      <c r="I5" s="53"/>
      <c r="J5" s="53"/>
      <c r="K5" s="53"/>
      <c r="L5" s="53"/>
      <c r="M5" s="53"/>
      <c r="N5" s="53"/>
      <c r="O5" s="53"/>
      <c r="P5" s="53"/>
      <c r="Q5" s="53"/>
      <c r="R5" s="53"/>
      <c r="S5" s="53"/>
      <c r="T5" s="53"/>
      <c r="U5" s="53"/>
      <c r="V5" s="53"/>
      <c r="W5" s="53"/>
      <c r="X5" s="53"/>
      <c r="Y5" s="53"/>
      <c r="Z5" s="54"/>
    </row>
    <row r="6" spans="1:27" ht="15" customHeight="1" x14ac:dyDescent="0.2">
      <c r="A6" s="2"/>
      <c r="B6" s="2"/>
      <c r="C6" s="52" t="s">
        <v>106</v>
      </c>
      <c r="D6" s="53"/>
      <c r="E6" s="53"/>
      <c r="F6" s="53"/>
      <c r="G6" s="53"/>
      <c r="H6" s="53"/>
      <c r="I6" s="53"/>
      <c r="J6" s="53"/>
      <c r="K6" s="53"/>
      <c r="L6" s="53"/>
      <c r="M6" s="53"/>
      <c r="N6" s="53"/>
      <c r="O6" s="53"/>
      <c r="P6" s="53"/>
      <c r="Q6" s="53"/>
      <c r="R6" s="53"/>
      <c r="S6" s="53"/>
      <c r="T6" s="53"/>
      <c r="U6" s="53"/>
      <c r="V6" s="53"/>
      <c r="W6" s="53"/>
      <c r="X6" s="53"/>
      <c r="Y6" s="53"/>
      <c r="Z6" s="54"/>
    </row>
    <row r="7" spans="1:27" ht="15" customHeight="1" x14ac:dyDescent="0.2">
      <c r="A7" s="2"/>
      <c r="B7" s="2"/>
      <c r="C7" s="52" t="s">
        <v>107</v>
      </c>
      <c r="D7" s="53"/>
      <c r="E7" s="53"/>
      <c r="F7" s="53"/>
      <c r="G7" s="53"/>
      <c r="H7" s="53"/>
      <c r="I7" s="53"/>
      <c r="J7" s="53"/>
      <c r="K7" s="53"/>
      <c r="L7" s="53"/>
      <c r="M7" s="53"/>
      <c r="N7" s="53"/>
      <c r="O7" s="53"/>
      <c r="P7" s="53"/>
      <c r="Q7" s="53"/>
      <c r="R7" s="53"/>
      <c r="S7" s="53"/>
      <c r="T7" s="53"/>
      <c r="U7" s="53"/>
      <c r="V7" s="53"/>
      <c r="W7" s="53"/>
      <c r="X7" s="53"/>
      <c r="Y7" s="53"/>
      <c r="Z7" s="54"/>
    </row>
    <row r="8" spans="1:27" ht="15" hidden="1" customHeight="1" x14ac:dyDescent="0.2">
      <c r="A8" s="2"/>
      <c r="B8" s="2"/>
      <c r="C8" s="52"/>
      <c r="D8" s="53"/>
      <c r="E8" s="53"/>
      <c r="F8" s="53"/>
      <c r="G8" s="53"/>
      <c r="H8" s="53"/>
      <c r="I8" s="53"/>
      <c r="J8" s="53"/>
      <c r="K8" s="53"/>
      <c r="L8" s="53"/>
      <c r="M8" s="53"/>
      <c r="N8" s="53"/>
      <c r="O8" s="53"/>
      <c r="P8" s="53"/>
      <c r="Q8" s="53"/>
      <c r="R8" s="53"/>
      <c r="S8" s="53"/>
      <c r="T8" s="53"/>
      <c r="U8" s="53"/>
      <c r="V8" s="53"/>
      <c r="W8" s="53"/>
      <c r="X8" s="53"/>
      <c r="Y8" s="53"/>
      <c r="Z8" s="54"/>
    </row>
    <row r="9" spans="1:27" ht="5.25" customHeight="1" x14ac:dyDescent="0.2">
      <c r="A9" s="2"/>
      <c r="B9" s="2"/>
      <c r="C9" s="55"/>
      <c r="D9" s="56"/>
      <c r="E9" s="56"/>
      <c r="F9" s="56"/>
      <c r="G9" s="56"/>
      <c r="H9" s="56"/>
      <c r="I9" s="56"/>
      <c r="J9" s="56"/>
      <c r="K9" s="56"/>
      <c r="L9" s="56"/>
      <c r="M9" s="56"/>
      <c r="N9" s="56"/>
      <c r="O9" s="56"/>
      <c r="P9" s="56"/>
      <c r="Q9" s="56"/>
      <c r="R9" s="56"/>
      <c r="S9" s="56"/>
      <c r="T9" s="56"/>
      <c r="U9" s="56"/>
      <c r="V9" s="56"/>
      <c r="W9" s="56"/>
      <c r="X9" s="56"/>
      <c r="Y9" s="56"/>
      <c r="Z9" s="57"/>
    </row>
    <row r="10" spans="1:27" ht="30" customHeight="1" x14ac:dyDescent="0.2">
      <c r="A10" s="2"/>
      <c r="B10" s="2"/>
    </row>
    <row r="11" spans="1:27" ht="15.6" hidden="1" customHeight="1" x14ac:dyDescent="0.2">
      <c r="A11" s="2"/>
      <c r="B11" s="2"/>
    </row>
    <row r="12" spans="1:27" ht="15.6" hidden="1" customHeight="1" x14ac:dyDescent="0.2">
      <c r="A12" s="2"/>
      <c r="B12" s="2"/>
    </row>
    <row r="13" spans="1:27" ht="20.100000000000001" customHeight="1" x14ac:dyDescent="0.2">
      <c r="A13" s="8"/>
      <c r="B13" s="2"/>
      <c r="C13" s="89" t="s">
        <v>108</v>
      </c>
      <c r="D13" s="90"/>
      <c r="E13" s="90"/>
      <c r="F13" s="90"/>
      <c r="G13" s="90"/>
      <c r="H13" s="91"/>
    </row>
    <row r="14" spans="1:27" ht="20.100000000000001" customHeight="1" x14ac:dyDescent="0.2">
      <c r="A14" s="8"/>
      <c r="B14" s="2"/>
      <c r="C14" s="11"/>
      <c r="D14" s="12"/>
      <c r="E14" s="12"/>
      <c r="F14" s="12"/>
      <c r="G14" s="12"/>
      <c r="H14" s="12"/>
      <c r="I14" s="13"/>
      <c r="J14" s="13"/>
      <c r="K14" s="13"/>
      <c r="L14" s="13"/>
      <c r="M14" s="13"/>
      <c r="N14" s="13"/>
      <c r="O14" s="13"/>
      <c r="P14" s="13"/>
      <c r="Q14" s="13"/>
      <c r="R14" s="13"/>
      <c r="S14" s="13"/>
      <c r="T14" s="13"/>
      <c r="U14" s="13"/>
      <c r="V14" s="13"/>
      <c r="W14" s="13"/>
      <c r="X14" s="13"/>
      <c r="Y14" s="13"/>
      <c r="Z14" s="39"/>
    </row>
    <row r="15" spans="1:27" ht="15.75" hidden="1" customHeight="1" x14ac:dyDescent="0.2">
      <c r="A15" s="8"/>
      <c r="B15" s="2"/>
      <c r="C15" s="11"/>
      <c r="D15" s="12"/>
      <c r="E15" s="12"/>
      <c r="F15" s="12"/>
      <c r="G15" s="12"/>
      <c r="H15" s="12"/>
      <c r="I15" s="17"/>
      <c r="J15" s="17"/>
      <c r="K15" s="17"/>
      <c r="L15" s="17"/>
      <c r="M15" s="17"/>
      <c r="N15" s="17"/>
      <c r="O15" s="17"/>
      <c r="P15" s="17"/>
      <c r="Q15" s="17"/>
      <c r="R15" s="17"/>
      <c r="S15" s="17"/>
      <c r="T15" s="17"/>
      <c r="U15" s="17"/>
      <c r="V15" s="17"/>
      <c r="W15" s="17"/>
      <c r="X15" s="17"/>
      <c r="Y15" s="17"/>
      <c r="Z15" s="40"/>
    </row>
    <row r="16" spans="1:27" ht="15.75" hidden="1" customHeight="1" x14ac:dyDescent="0.2">
      <c r="A16" s="8"/>
      <c r="B16" s="2"/>
      <c r="C16" s="11"/>
      <c r="D16" s="12"/>
      <c r="E16" s="12"/>
      <c r="F16" s="12"/>
      <c r="G16" s="12"/>
      <c r="H16" s="12"/>
      <c r="I16" s="17"/>
      <c r="J16" s="17"/>
      <c r="K16" s="17"/>
      <c r="L16" s="17"/>
      <c r="M16" s="17"/>
      <c r="N16" s="17"/>
      <c r="O16" s="17"/>
      <c r="P16" s="17"/>
      <c r="Q16" s="17"/>
      <c r="R16" s="17"/>
      <c r="S16" s="17"/>
      <c r="T16" s="17"/>
      <c r="U16" s="17"/>
      <c r="V16" s="17"/>
      <c r="W16" s="17"/>
      <c r="X16" s="17"/>
      <c r="Y16" s="17"/>
      <c r="Z16" s="40"/>
    </row>
    <row r="17" spans="1:26" ht="15.75" hidden="1" customHeight="1" x14ac:dyDescent="0.2">
      <c r="A17" s="8"/>
      <c r="B17" s="2"/>
      <c r="C17" s="11"/>
      <c r="D17" s="12"/>
      <c r="E17" s="12"/>
      <c r="F17" s="12"/>
      <c r="G17" s="12"/>
      <c r="H17" s="12"/>
      <c r="I17" s="17"/>
      <c r="J17" s="17"/>
      <c r="K17" s="17"/>
      <c r="L17" s="17"/>
      <c r="M17" s="17"/>
      <c r="N17" s="17"/>
      <c r="O17" s="17"/>
      <c r="P17" s="17"/>
      <c r="Q17" s="17"/>
      <c r="R17" s="17"/>
      <c r="S17" s="17"/>
      <c r="T17" s="17"/>
      <c r="U17" s="17"/>
      <c r="V17" s="17"/>
      <c r="W17" s="17"/>
      <c r="X17" s="17"/>
      <c r="Y17" s="17"/>
      <c r="Z17" s="40"/>
    </row>
    <row r="18" spans="1:26" ht="15.75" hidden="1" customHeight="1" x14ac:dyDescent="0.2">
      <c r="A18" s="8"/>
      <c r="B18" s="2"/>
      <c r="C18" s="11"/>
      <c r="D18" s="12"/>
      <c r="E18" s="12"/>
      <c r="F18" s="12"/>
      <c r="G18" s="12"/>
      <c r="H18" s="12"/>
      <c r="I18" s="17"/>
      <c r="J18" s="17"/>
      <c r="K18" s="17"/>
      <c r="L18" s="17"/>
      <c r="M18" s="17"/>
      <c r="N18" s="17"/>
      <c r="O18" s="17"/>
      <c r="P18" s="17"/>
      <c r="Q18" s="17"/>
      <c r="R18" s="17"/>
      <c r="S18" s="17"/>
      <c r="T18" s="17"/>
      <c r="U18" s="17"/>
      <c r="V18" s="17"/>
      <c r="W18" s="17"/>
      <c r="X18" s="17"/>
      <c r="Y18" s="17"/>
      <c r="Z18" s="40"/>
    </row>
    <row r="19" spans="1:26" ht="15.75" hidden="1" customHeight="1" x14ac:dyDescent="0.2">
      <c r="A19" s="8"/>
      <c r="B19" s="2"/>
      <c r="C19" s="11"/>
      <c r="D19" s="12"/>
      <c r="E19" s="12"/>
      <c r="F19" s="12"/>
      <c r="G19" s="12"/>
      <c r="H19" s="12"/>
      <c r="I19" s="17"/>
      <c r="J19" s="17"/>
      <c r="K19" s="17"/>
      <c r="L19" s="17"/>
      <c r="M19" s="17"/>
      <c r="N19" s="17"/>
      <c r="O19" s="17"/>
      <c r="P19" s="17"/>
      <c r="Q19" s="17"/>
      <c r="R19" s="17"/>
      <c r="S19" s="17"/>
      <c r="T19" s="17"/>
      <c r="U19" s="17"/>
      <c r="V19" s="17"/>
      <c r="W19" s="17"/>
      <c r="X19" s="17"/>
      <c r="Y19" s="17"/>
      <c r="Z19" s="40"/>
    </row>
    <row r="20" spans="1:26" ht="20.100000000000001" customHeight="1" x14ac:dyDescent="0.2">
      <c r="A20" s="8">
        <f>IF(ISBLANK($I20), 1001, 0)</f>
        <v>0</v>
      </c>
      <c r="B20" s="2"/>
      <c r="C20" s="14"/>
      <c r="D20" s="15">
        <v>1</v>
      </c>
      <c r="E20" s="1" t="s">
        <v>0</v>
      </c>
      <c r="I20" s="87">
        <v>1234567</v>
      </c>
      <c r="J20" s="88"/>
      <c r="K20" s="88"/>
      <c r="L20" s="88"/>
      <c r="M20" s="88"/>
      <c r="N20" s="17"/>
      <c r="O20" s="17"/>
      <c r="P20" s="17"/>
      <c r="Q20" s="17"/>
      <c r="R20" s="17"/>
      <c r="S20" s="17"/>
      <c r="T20" s="17"/>
      <c r="U20" s="17"/>
      <c r="V20" s="17"/>
      <c r="W20" s="17"/>
      <c r="X20" s="17"/>
      <c r="Y20" s="17"/>
      <c r="Z20" s="40"/>
    </row>
    <row r="21" spans="1:26" ht="20.100000000000001" customHeight="1" x14ac:dyDescent="0.2">
      <c r="A21" s="8"/>
      <c r="B21" s="2"/>
      <c r="C21" s="14"/>
      <c r="D21" s="15"/>
      <c r="E21" s="17"/>
      <c r="F21" s="17"/>
      <c r="G21" s="17"/>
      <c r="H21" s="17"/>
      <c r="I21" s="10"/>
      <c r="J21" s="47" t="s">
        <v>148</v>
      </c>
      <c r="K21" s="58"/>
      <c r="L21" s="58"/>
      <c r="M21" s="58"/>
      <c r="N21" s="58"/>
      <c r="O21" s="58"/>
      <c r="P21" s="58"/>
      <c r="Q21" s="58"/>
      <c r="R21" s="58"/>
      <c r="S21" s="58"/>
      <c r="T21" s="58"/>
      <c r="U21" s="58"/>
      <c r="V21" s="58"/>
      <c r="W21" s="58"/>
      <c r="X21" s="58"/>
      <c r="Y21" s="58"/>
      <c r="Z21" s="40"/>
    </row>
    <row r="22" spans="1:26" ht="20.100000000000001" customHeight="1" x14ac:dyDescent="0.2">
      <c r="A22" s="8">
        <f>IF(AND(I22&lt;&gt;"", OR(ISERROR(FIND("@"&amp;LEFT(I22,3)&amp;"@", 都道府県3))=FALSE, ISERROR(FIND("@"&amp;LEFT(I22,4)&amp;"@",都道府県4))=FALSE))=FALSE, 1001, 0)</f>
        <v>0</v>
      </c>
      <c r="B22" s="2"/>
      <c r="C22" s="14"/>
      <c r="D22" s="15">
        <v>2</v>
      </c>
      <c r="E22" s="1" t="s">
        <v>1</v>
      </c>
      <c r="I22" s="78" t="s">
        <v>149</v>
      </c>
      <c r="J22" s="78"/>
      <c r="K22" s="78"/>
      <c r="L22" s="78"/>
      <c r="M22" s="78"/>
      <c r="N22" s="78"/>
      <c r="O22" s="78"/>
      <c r="P22" s="78"/>
      <c r="Q22" s="78"/>
      <c r="R22" s="78"/>
      <c r="S22" s="78"/>
      <c r="T22" s="78"/>
      <c r="U22" s="78"/>
      <c r="V22" s="78"/>
      <c r="W22" s="78"/>
      <c r="X22" s="78"/>
      <c r="Y22" s="78"/>
      <c r="Z22" s="40"/>
    </row>
    <row r="23" spans="1:26" ht="20.100000000000001" customHeight="1" x14ac:dyDescent="0.2">
      <c r="A23" s="8"/>
      <c r="B23" s="2"/>
      <c r="C23" s="14"/>
      <c r="D23" s="15"/>
      <c r="E23" s="17"/>
      <c r="F23" s="17"/>
      <c r="G23" s="17"/>
      <c r="H23" s="17"/>
      <c r="I23" s="59"/>
      <c r="J23" s="47" t="s">
        <v>92</v>
      </c>
      <c r="K23" s="58"/>
      <c r="L23" s="58"/>
      <c r="M23" s="58"/>
      <c r="N23" s="58"/>
      <c r="O23" s="58"/>
      <c r="P23" s="58"/>
      <c r="Q23" s="58"/>
      <c r="R23" s="58"/>
      <c r="S23" s="58"/>
      <c r="T23" s="58"/>
      <c r="U23" s="58"/>
      <c r="V23" s="58"/>
      <c r="W23" s="58"/>
      <c r="X23" s="58"/>
      <c r="Y23" s="58"/>
      <c r="Z23" s="40"/>
    </row>
    <row r="24" spans="1:26" ht="20.100000000000001" customHeight="1" x14ac:dyDescent="0.2">
      <c r="A24" s="8">
        <f>IF(ISBLANK($I24), 1001, 0)</f>
        <v>0</v>
      </c>
      <c r="B24" s="2"/>
      <c r="C24" s="14"/>
      <c r="D24" s="15">
        <v>3</v>
      </c>
      <c r="E24" s="1" t="s">
        <v>2</v>
      </c>
      <c r="I24" s="79" t="s">
        <v>150</v>
      </c>
      <c r="J24" s="79"/>
      <c r="K24" s="79"/>
      <c r="L24" s="79"/>
      <c r="M24" s="79"/>
      <c r="N24" s="79"/>
      <c r="O24" s="79"/>
      <c r="P24" s="79"/>
      <c r="Q24" s="79"/>
      <c r="R24" s="79"/>
      <c r="S24" s="79"/>
      <c r="T24" s="79"/>
      <c r="U24" s="79"/>
      <c r="V24" s="79"/>
      <c r="W24" s="79"/>
      <c r="X24" s="79"/>
      <c r="Y24" s="79"/>
      <c r="Z24" s="40"/>
    </row>
    <row r="25" spans="1:26" ht="20.100000000000001" customHeight="1" x14ac:dyDescent="0.2">
      <c r="A25" s="8"/>
      <c r="B25" s="2"/>
      <c r="C25" s="16"/>
      <c r="D25" s="17"/>
      <c r="E25" s="17"/>
      <c r="F25" s="17"/>
      <c r="G25" s="17"/>
      <c r="H25" s="17"/>
      <c r="I25" s="10"/>
      <c r="J25" s="47" t="s">
        <v>143</v>
      </c>
      <c r="K25" s="58"/>
      <c r="L25" s="58"/>
      <c r="M25" s="58"/>
      <c r="N25" s="58"/>
      <c r="O25" s="58"/>
      <c r="P25" s="58"/>
      <c r="Q25" s="58"/>
      <c r="R25" s="58"/>
      <c r="S25" s="58"/>
      <c r="T25" s="58"/>
      <c r="U25" s="58"/>
      <c r="V25" s="58"/>
      <c r="W25" s="58"/>
      <c r="X25" s="58"/>
      <c r="Y25" s="58"/>
      <c r="Z25" s="40"/>
    </row>
    <row r="26" spans="1:26" ht="20.100000000000001" customHeight="1" x14ac:dyDescent="0.2">
      <c r="A26" s="8">
        <f>IF(ISBLANK($I26), 1001, 0)</f>
        <v>0</v>
      </c>
      <c r="B26" s="2"/>
      <c r="C26" s="14"/>
      <c r="D26" s="15">
        <v>4</v>
      </c>
      <c r="E26" s="1" t="s">
        <v>3</v>
      </c>
      <c r="I26" s="79" t="s">
        <v>151</v>
      </c>
      <c r="J26" s="79"/>
      <c r="K26" s="79"/>
      <c r="L26" s="79"/>
      <c r="M26" s="79"/>
      <c r="N26" s="79"/>
      <c r="O26" s="79"/>
      <c r="P26" s="79"/>
      <c r="Q26" s="79"/>
      <c r="R26" s="79"/>
      <c r="S26" s="79"/>
      <c r="T26" s="79"/>
      <c r="U26" s="79"/>
      <c r="V26" s="79"/>
      <c r="W26" s="79"/>
      <c r="X26" s="79"/>
      <c r="Y26" s="79"/>
      <c r="Z26" s="40"/>
    </row>
    <row r="27" spans="1:26" ht="20.100000000000001" customHeight="1" x14ac:dyDescent="0.2">
      <c r="A27" s="8"/>
      <c r="B27" s="2"/>
      <c r="C27" s="16"/>
      <c r="D27" s="17"/>
      <c r="E27" s="17"/>
      <c r="F27" s="17"/>
      <c r="G27" s="17"/>
      <c r="H27" s="17"/>
      <c r="I27" s="10"/>
      <c r="J27" s="47" t="s">
        <v>133</v>
      </c>
      <c r="K27" s="58"/>
      <c r="L27" s="58"/>
      <c r="M27" s="58"/>
      <c r="N27" s="58"/>
      <c r="O27" s="58"/>
      <c r="P27" s="58"/>
      <c r="Q27" s="58"/>
      <c r="R27" s="58"/>
      <c r="S27" s="58"/>
      <c r="T27" s="58"/>
      <c r="U27" s="58"/>
      <c r="V27" s="58"/>
      <c r="W27" s="58"/>
      <c r="X27" s="58"/>
      <c r="Y27" s="58"/>
      <c r="Z27" s="60"/>
    </row>
    <row r="28" spans="1:26" ht="20.100000000000001" customHeight="1" x14ac:dyDescent="0.2">
      <c r="A28" s="8">
        <f>IF(ISBLANK($I28), 1001, 0)</f>
        <v>0</v>
      </c>
      <c r="B28" s="2"/>
      <c r="C28" s="14"/>
      <c r="D28" s="15">
        <v>5</v>
      </c>
      <c r="E28" s="1" t="s">
        <v>98</v>
      </c>
      <c r="I28" s="79" t="s">
        <v>152</v>
      </c>
      <c r="J28" s="79"/>
      <c r="K28" s="79"/>
      <c r="L28" s="79"/>
      <c r="M28" s="79"/>
      <c r="N28" s="79"/>
      <c r="O28" s="79"/>
      <c r="P28" s="79"/>
      <c r="Q28" s="79"/>
      <c r="R28" s="79"/>
      <c r="S28" s="79"/>
      <c r="T28" s="79"/>
      <c r="U28" s="79"/>
      <c r="V28" s="79"/>
      <c r="W28" s="79"/>
      <c r="X28" s="79"/>
      <c r="Y28" s="79"/>
      <c r="Z28" s="40"/>
    </row>
    <row r="29" spans="1:26" ht="20.100000000000001" customHeight="1" x14ac:dyDescent="0.2">
      <c r="A29" s="8"/>
      <c r="B29" s="2"/>
      <c r="C29" s="16"/>
      <c r="D29" s="17"/>
      <c r="E29" s="17"/>
      <c r="F29" s="17"/>
      <c r="G29" s="17"/>
      <c r="H29" s="17"/>
      <c r="I29" s="10"/>
      <c r="J29" s="47" t="s">
        <v>93</v>
      </c>
      <c r="K29" s="58"/>
      <c r="L29" s="58"/>
      <c r="M29" s="58"/>
      <c r="N29" s="58"/>
      <c r="O29" s="58"/>
      <c r="P29" s="58"/>
      <c r="Q29" s="58"/>
      <c r="R29" s="58"/>
      <c r="S29" s="58"/>
      <c r="T29" s="58"/>
      <c r="U29" s="58"/>
      <c r="V29" s="58"/>
      <c r="W29" s="58"/>
      <c r="X29" s="58"/>
      <c r="Y29" s="58"/>
      <c r="Z29" s="60"/>
    </row>
    <row r="30" spans="1:26" ht="20.100000000000001" customHeight="1" x14ac:dyDescent="0.2">
      <c r="A30" s="8">
        <f>IF(ISBLANK($I30), 1001, 0)</f>
        <v>0</v>
      </c>
      <c r="B30" s="2"/>
      <c r="C30" s="14"/>
      <c r="D30" s="15">
        <v>6</v>
      </c>
      <c r="E30" s="1" t="s">
        <v>4</v>
      </c>
      <c r="I30" s="79" t="s">
        <v>153</v>
      </c>
      <c r="J30" s="79"/>
      <c r="K30" s="79"/>
      <c r="L30" s="79"/>
      <c r="M30" s="79"/>
      <c r="N30" s="79"/>
      <c r="O30" s="79"/>
      <c r="P30" s="79"/>
      <c r="Q30" s="79"/>
      <c r="R30" s="79"/>
      <c r="S30" s="79"/>
      <c r="T30" s="79"/>
      <c r="U30" s="79"/>
      <c r="V30" s="79"/>
      <c r="W30" s="79"/>
      <c r="X30" s="79"/>
      <c r="Y30" s="79"/>
      <c r="Z30" s="40"/>
    </row>
    <row r="31" spans="1:26" ht="20.100000000000001" customHeight="1" x14ac:dyDescent="0.2">
      <c r="A31" s="8"/>
      <c r="B31" s="2"/>
      <c r="C31" s="16"/>
      <c r="D31" s="17"/>
      <c r="E31" s="17"/>
      <c r="F31" s="17"/>
      <c r="G31" s="17"/>
      <c r="H31" s="17"/>
      <c r="I31" s="10"/>
      <c r="J31" s="47" t="s">
        <v>12</v>
      </c>
      <c r="K31" s="58"/>
      <c r="L31" s="58"/>
      <c r="M31" s="58"/>
      <c r="N31" s="58"/>
      <c r="O31" s="58"/>
      <c r="P31" s="58"/>
      <c r="Q31" s="58"/>
      <c r="R31" s="58"/>
      <c r="S31" s="58"/>
      <c r="T31" s="58"/>
      <c r="U31" s="58"/>
      <c r="V31" s="58"/>
      <c r="W31" s="58"/>
      <c r="X31" s="58"/>
      <c r="Y31" s="58"/>
      <c r="Z31" s="60"/>
    </row>
    <row r="32" spans="1:26" ht="20.100000000000001" customHeight="1" x14ac:dyDescent="0.2">
      <c r="A32" s="8">
        <f>IF(ISBLANK($I32), 1001, 0)</f>
        <v>0</v>
      </c>
      <c r="B32" s="2"/>
      <c r="C32" s="14"/>
      <c r="D32" s="15">
        <v>7</v>
      </c>
      <c r="E32" s="1" t="s">
        <v>5</v>
      </c>
      <c r="I32" s="79" t="s">
        <v>154</v>
      </c>
      <c r="J32" s="79"/>
      <c r="K32" s="79"/>
      <c r="L32" s="79"/>
      <c r="M32" s="79"/>
      <c r="N32" s="79"/>
      <c r="O32" s="79"/>
      <c r="P32" s="79"/>
      <c r="Q32" s="79"/>
      <c r="R32" s="79"/>
      <c r="S32" s="79"/>
      <c r="T32" s="79"/>
      <c r="U32" s="79"/>
      <c r="V32" s="79"/>
      <c r="W32" s="79"/>
      <c r="X32" s="79"/>
      <c r="Y32" s="79"/>
      <c r="Z32" s="40"/>
    </row>
    <row r="33" spans="1:26" ht="20.100000000000001" customHeight="1" x14ac:dyDescent="0.2">
      <c r="A33" s="8"/>
      <c r="B33" s="2"/>
      <c r="C33" s="16"/>
      <c r="D33" s="17"/>
      <c r="E33" s="17"/>
      <c r="F33" s="17"/>
      <c r="G33" s="17"/>
      <c r="H33" s="17"/>
      <c r="I33" s="10"/>
      <c r="J33" s="47" t="s">
        <v>13</v>
      </c>
      <c r="K33" s="58"/>
      <c r="L33" s="58"/>
      <c r="M33" s="58"/>
      <c r="N33" s="58"/>
      <c r="O33" s="58"/>
      <c r="P33" s="58"/>
      <c r="Q33" s="58"/>
      <c r="R33" s="58"/>
      <c r="S33" s="58"/>
      <c r="T33" s="58"/>
      <c r="U33" s="58"/>
      <c r="V33" s="58"/>
      <c r="W33" s="58"/>
      <c r="X33" s="58"/>
      <c r="Y33" s="58"/>
      <c r="Z33" s="40"/>
    </row>
    <row r="34" spans="1:26" ht="20.100000000000001" customHeight="1" x14ac:dyDescent="0.2">
      <c r="A34" s="8">
        <f>IF(NOT(AND(I34&lt;&gt;"",ISNUMBER(VALUE(SUBSTITUTE(I34,"-",""))))), 1001, 0)</f>
        <v>0</v>
      </c>
      <c r="B34" s="2"/>
      <c r="C34" s="14"/>
      <c r="D34" s="15">
        <v>8</v>
      </c>
      <c r="E34" s="1" t="s">
        <v>6</v>
      </c>
      <c r="I34" s="79" t="s">
        <v>155</v>
      </c>
      <c r="J34" s="79"/>
      <c r="K34" s="79"/>
      <c r="L34" s="79"/>
      <c r="M34" s="79"/>
      <c r="N34" s="17"/>
      <c r="O34" s="17"/>
      <c r="P34" s="17"/>
      <c r="Q34" s="17"/>
      <c r="R34" s="17"/>
      <c r="S34" s="17"/>
      <c r="T34" s="17"/>
      <c r="U34" s="17"/>
      <c r="V34" s="17"/>
      <c r="W34" s="17"/>
      <c r="X34" s="17"/>
      <c r="Y34" s="17"/>
      <c r="Z34" s="40"/>
    </row>
    <row r="35" spans="1:26" ht="20.100000000000001" customHeight="1" x14ac:dyDescent="0.2">
      <c r="A35" s="8"/>
      <c r="B35" s="2"/>
      <c r="C35" s="16"/>
      <c r="D35" s="17"/>
      <c r="E35" s="17"/>
      <c r="F35" s="17"/>
      <c r="G35" s="17"/>
      <c r="H35" s="17"/>
      <c r="I35" s="10"/>
      <c r="J35" s="47" t="s">
        <v>134</v>
      </c>
      <c r="K35" s="58"/>
      <c r="L35" s="58"/>
      <c r="M35" s="58"/>
      <c r="N35" s="58"/>
      <c r="O35" s="58"/>
      <c r="P35" s="58"/>
      <c r="Q35" s="58"/>
      <c r="R35" s="58"/>
      <c r="S35" s="58"/>
      <c r="T35" s="58"/>
      <c r="U35" s="58"/>
      <c r="V35" s="58"/>
      <c r="W35" s="58"/>
      <c r="X35" s="58"/>
      <c r="Y35" s="58"/>
      <c r="Z35" s="40"/>
    </row>
    <row r="36" spans="1:26" ht="20.100000000000001" customHeight="1" x14ac:dyDescent="0.2">
      <c r="A36" s="8">
        <f>IF(NOT(AND($I36&lt;&gt;"",ISNUMBER(VALUE(SUBSTITUTE($I36,"-",""))))), 1001, 0)</f>
        <v>0</v>
      </c>
      <c r="B36" s="2"/>
      <c r="C36" s="14"/>
      <c r="D36" s="15">
        <v>9</v>
      </c>
      <c r="E36" s="1" t="s">
        <v>7</v>
      </c>
      <c r="I36" s="79" t="s">
        <v>156</v>
      </c>
      <c r="J36" s="79"/>
      <c r="K36" s="79"/>
      <c r="L36" s="79"/>
      <c r="M36" s="79"/>
      <c r="N36" s="17"/>
      <c r="O36" s="17"/>
      <c r="P36" s="17"/>
      <c r="Q36" s="17"/>
      <c r="R36" s="17"/>
      <c r="S36" s="17"/>
      <c r="T36" s="17"/>
      <c r="U36" s="17"/>
      <c r="V36" s="17"/>
      <c r="W36" s="17"/>
      <c r="X36" s="17"/>
      <c r="Y36" s="17"/>
      <c r="Z36" s="40"/>
    </row>
    <row r="37" spans="1:26" ht="20.100000000000001" customHeight="1" x14ac:dyDescent="0.2">
      <c r="A37" s="8"/>
      <c r="B37" s="2"/>
      <c r="C37" s="16"/>
      <c r="D37" s="17"/>
      <c r="E37" s="17"/>
      <c r="F37" s="17"/>
      <c r="G37" s="17"/>
      <c r="H37" s="17"/>
      <c r="I37" s="10"/>
      <c r="J37" s="47" t="s">
        <v>134</v>
      </c>
      <c r="K37" s="58"/>
      <c r="L37" s="58"/>
      <c r="M37" s="58"/>
      <c r="N37" s="58"/>
      <c r="O37" s="58"/>
      <c r="P37" s="58"/>
      <c r="Q37" s="58"/>
      <c r="R37" s="58"/>
      <c r="S37" s="58"/>
      <c r="T37" s="58"/>
      <c r="U37" s="58"/>
      <c r="V37" s="58"/>
      <c r="W37" s="58"/>
      <c r="X37" s="58"/>
      <c r="Y37" s="58"/>
      <c r="Z37" s="40"/>
    </row>
    <row r="38" spans="1:26" ht="15.75" hidden="1" customHeight="1" x14ac:dyDescent="0.2">
      <c r="A38" s="8"/>
      <c r="B38" s="2"/>
      <c r="C38" s="16"/>
      <c r="D38" s="17"/>
      <c r="E38" s="17"/>
      <c r="F38" s="17"/>
      <c r="G38" s="17"/>
      <c r="H38" s="17"/>
      <c r="I38" s="10" t="s">
        <v>157</v>
      </c>
      <c r="J38" s="58"/>
      <c r="K38" s="58"/>
      <c r="L38" s="58"/>
      <c r="M38" s="58"/>
      <c r="N38" s="58"/>
      <c r="O38" s="58"/>
      <c r="P38" s="58"/>
      <c r="Q38" s="58"/>
      <c r="R38" s="58"/>
      <c r="S38" s="58"/>
      <c r="T38" s="58"/>
      <c r="U38" s="58"/>
      <c r="V38" s="58"/>
      <c r="W38" s="58"/>
      <c r="X38" s="58"/>
      <c r="Y38" s="58"/>
      <c r="Z38" s="40"/>
    </row>
    <row r="39" spans="1:26" ht="15.75" hidden="1" customHeight="1" x14ac:dyDescent="0.2">
      <c r="A39" s="8"/>
      <c r="B39" s="2"/>
      <c r="C39" s="16"/>
      <c r="D39" s="17"/>
      <c r="E39" s="17"/>
      <c r="F39" s="17"/>
      <c r="G39" s="17"/>
      <c r="H39" s="17"/>
      <c r="I39" s="10"/>
      <c r="J39" s="58"/>
      <c r="K39" s="58"/>
      <c r="L39" s="58"/>
      <c r="M39" s="58"/>
      <c r="N39" s="58"/>
      <c r="O39" s="58"/>
      <c r="P39" s="58"/>
      <c r="Q39" s="58"/>
      <c r="R39" s="58"/>
      <c r="S39" s="58"/>
      <c r="T39" s="58"/>
      <c r="U39" s="58"/>
      <c r="V39" s="58"/>
      <c r="W39" s="58"/>
      <c r="X39" s="58"/>
      <c r="Y39" s="58"/>
      <c r="Z39" s="40"/>
    </row>
    <row r="40" spans="1:26" ht="20.100000000000001" customHeight="1" x14ac:dyDescent="0.2">
      <c r="A40" s="2">
        <f>IF(AND($I40&lt;&gt;"一致する", $I40&lt;&gt;"一致しない"), 1001, 0)</f>
        <v>0</v>
      </c>
      <c r="B40" s="2"/>
      <c r="C40" s="14"/>
      <c r="D40" s="15">
        <v>10</v>
      </c>
      <c r="E40" s="1" t="s">
        <v>128</v>
      </c>
      <c r="I40" s="79" t="s">
        <v>158</v>
      </c>
      <c r="J40" s="79"/>
      <c r="K40" s="79"/>
      <c r="L40" s="79"/>
      <c r="M40" s="79"/>
      <c r="N40" s="17"/>
      <c r="O40" s="17"/>
      <c r="P40" s="17"/>
      <c r="Q40" s="17"/>
      <c r="R40" s="17"/>
      <c r="S40" s="17"/>
      <c r="T40" s="17"/>
      <c r="U40" s="17"/>
      <c r="V40" s="17"/>
      <c r="W40" s="17"/>
      <c r="X40" s="17"/>
      <c r="Z40" s="61"/>
    </row>
    <row r="41" spans="1:26" ht="20.100000000000001" customHeight="1" x14ac:dyDescent="0.2">
      <c r="A41" s="2"/>
      <c r="B41" s="2"/>
      <c r="C41" s="16"/>
      <c r="D41" s="17"/>
      <c r="E41" s="17"/>
      <c r="F41" s="17"/>
      <c r="G41" s="17"/>
      <c r="H41" s="17"/>
      <c r="I41" s="59"/>
      <c r="J41" s="47" t="s">
        <v>142</v>
      </c>
      <c r="K41" s="58"/>
      <c r="L41" s="58"/>
      <c r="M41" s="58"/>
      <c r="N41" s="58"/>
      <c r="O41" s="58"/>
      <c r="P41" s="58"/>
      <c r="Q41" s="58"/>
      <c r="R41" s="58"/>
      <c r="S41" s="58"/>
      <c r="T41" s="58"/>
      <c r="U41" s="58"/>
      <c r="V41" s="58"/>
      <c r="W41" s="58"/>
      <c r="X41" s="58"/>
      <c r="Y41" s="58"/>
      <c r="Z41" s="61"/>
    </row>
    <row r="42" spans="1:26" ht="20.100000000000001" customHeight="1" x14ac:dyDescent="0.2">
      <c r="A42" s="8"/>
      <c r="B42" s="2"/>
      <c r="C42" s="18"/>
      <c r="D42" s="19"/>
      <c r="E42" s="19"/>
      <c r="F42" s="19"/>
      <c r="G42" s="19"/>
      <c r="H42" s="19"/>
      <c r="I42" s="20"/>
      <c r="J42" s="20"/>
      <c r="K42" s="20"/>
      <c r="L42" s="20"/>
      <c r="M42" s="20"/>
      <c r="N42" s="20"/>
      <c r="O42" s="20"/>
      <c r="P42" s="20"/>
      <c r="Q42" s="20"/>
      <c r="R42" s="20"/>
      <c r="S42" s="20"/>
      <c r="T42" s="20"/>
      <c r="U42" s="20"/>
      <c r="V42" s="20"/>
      <c r="W42" s="20"/>
      <c r="X42" s="20"/>
      <c r="Y42" s="20"/>
      <c r="Z42" s="41"/>
    </row>
    <row r="43" spans="1:26" ht="20.100000000000001" customHeight="1" x14ac:dyDescent="0.2">
      <c r="A43" s="8"/>
      <c r="B43" s="2"/>
      <c r="C43" s="17"/>
      <c r="D43" s="17"/>
      <c r="E43" s="17"/>
      <c r="F43" s="17"/>
      <c r="G43" s="17"/>
      <c r="H43" s="17"/>
      <c r="I43" s="21"/>
      <c r="J43" s="21"/>
      <c r="K43" s="21"/>
      <c r="L43" s="21"/>
      <c r="M43" s="21"/>
      <c r="N43" s="21"/>
      <c r="O43" s="21"/>
      <c r="P43" s="21"/>
      <c r="Q43" s="21"/>
      <c r="R43" s="21"/>
      <c r="S43" s="21"/>
      <c r="T43" s="21"/>
      <c r="U43" s="21"/>
      <c r="V43" s="21"/>
      <c r="W43" s="21"/>
      <c r="X43" s="21"/>
      <c r="Y43" s="21"/>
      <c r="Z43" s="43"/>
    </row>
    <row r="44" spans="1:26" ht="15.75" hidden="1" customHeight="1" x14ac:dyDescent="0.2">
      <c r="A44" s="8"/>
      <c r="B44" s="2"/>
      <c r="C44" s="17"/>
      <c r="D44" s="17"/>
      <c r="E44" s="17"/>
      <c r="F44" s="17"/>
      <c r="G44" s="17"/>
      <c r="H44" s="17"/>
      <c r="I44" s="21"/>
      <c r="J44" s="21"/>
      <c r="K44" s="21"/>
      <c r="L44" s="21"/>
      <c r="M44" s="21"/>
      <c r="N44" s="21"/>
      <c r="O44" s="21"/>
      <c r="P44" s="21"/>
      <c r="Q44" s="21"/>
      <c r="R44" s="21"/>
      <c r="S44" s="21"/>
      <c r="T44" s="21"/>
      <c r="U44" s="21"/>
      <c r="V44" s="21"/>
      <c r="W44" s="21"/>
      <c r="X44" s="21"/>
      <c r="Y44" s="21"/>
      <c r="Z44" s="43"/>
    </row>
    <row r="45" spans="1:26" ht="15.75" hidden="1" customHeight="1" x14ac:dyDescent="0.2">
      <c r="A45" s="8"/>
      <c r="B45" s="2"/>
      <c r="C45" s="17"/>
      <c r="D45" s="17"/>
      <c r="E45" s="17"/>
      <c r="F45" s="17"/>
      <c r="G45" s="17"/>
      <c r="H45" s="17"/>
      <c r="I45" s="21"/>
      <c r="J45" s="21"/>
      <c r="K45" s="21"/>
      <c r="L45" s="21"/>
      <c r="M45" s="21"/>
      <c r="N45" s="21"/>
      <c r="O45" s="21"/>
      <c r="P45" s="21"/>
      <c r="Q45" s="21"/>
      <c r="R45" s="21"/>
      <c r="S45" s="21"/>
      <c r="T45" s="21"/>
      <c r="U45" s="21"/>
      <c r="V45" s="21"/>
      <c r="W45" s="21"/>
      <c r="X45" s="21"/>
      <c r="Y45" s="21"/>
      <c r="Z45" s="43"/>
    </row>
    <row r="46" spans="1:26" ht="15.75" hidden="1" customHeight="1" x14ac:dyDescent="0.2">
      <c r="A46" s="8"/>
      <c r="B46" s="2"/>
      <c r="C46" s="17"/>
      <c r="D46" s="17"/>
      <c r="E46" s="17"/>
      <c r="F46" s="17"/>
      <c r="G46" s="17"/>
      <c r="H46" s="17"/>
      <c r="I46" s="21"/>
      <c r="J46" s="21"/>
      <c r="K46" s="21"/>
      <c r="L46" s="21"/>
      <c r="M46" s="21"/>
      <c r="N46" s="21"/>
      <c r="O46" s="21"/>
      <c r="P46" s="21"/>
      <c r="Q46" s="21"/>
      <c r="R46" s="21"/>
      <c r="S46" s="21"/>
      <c r="T46" s="21"/>
      <c r="U46" s="21"/>
      <c r="V46" s="21"/>
      <c r="W46" s="21"/>
      <c r="X46" s="21"/>
      <c r="Y46" s="21"/>
      <c r="Z46" s="43"/>
    </row>
    <row r="47" spans="1:26" ht="15.75" hidden="1" customHeight="1" x14ac:dyDescent="0.2">
      <c r="A47" s="8"/>
      <c r="B47" s="2"/>
      <c r="C47" s="17"/>
      <c r="D47" s="17"/>
      <c r="E47" s="17"/>
      <c r="F47" s="17"/>
      <c r="G47" s="17"/>
      <c r="H47" s="17"/>
      <c r="I47" s="21"/>
      <c r="J47" s="21"/>
      <c r="K47" s="21"/>
      <c r="L47" s="21"/>
      <c r="M47" s="21"/>
      <c r="N47" s="21"/>
      <c r="O47" s="21"/>
      <c r="P47" s="21"/>
      <c r="Q47" s="21"/>
      <c r="R47" s="21"/>
      <c r="S47" s="21"/>
      <c r="T47" s="21"/>
      <c r="U47" s="21"/>
      <c r="V47" s="21"/>
      <c r="W47" s="21"/>
      <c r="X47" s="21"/>
      <c r="Y47" s="21"/>
      <c r="Z47" s="43"/>
    </row>
    <row r="48" spans="1:26" ht="15.75" hidden="1" customHeight="1" x14ac:dyDescent="0.2">
      <c r="A48" s="8"/>
      <c r="B48" s="2"/>
      <c r="C48" s="17"/>
      <c r="D48" s="17"/>
      <c r="E48" s="17"/>
      <c r="F48" s="17"/>
      <c r="G48" s="17"/>
      <c r="H48" s="17"/>
      <c r="I48" s="21"/>
      <c r="J48" s="21"/>
      <c r="K48" s="21"/>
      <c r="L48" s="21"/>
      <c r="M48" s="21"/>
      <c r="N48" s="21"/>
      <c r="O48" s="21"/>
      <c r="P48" s="21"/>
      <c r="Q48" s="21"/>
      <c r="R48" s="21"/>
      <c r="S48" s="21"/>
      <c r="T48" s="21"/>
      <c r="U48" s="21"/>
      <c r="V48" s="21"/>
      <c r="W48" s="21"/>
      <c r="X48" s="21"/>
      <c r="Y48" s="21"/>
      <c r="Z48" s="43"/>
    </row>
    <row r="49" spans="1:26" ht="15.75" hidden="1" customHeight="1" x14ac:dyDescent="0.2">
      <c r="A49" s="8"/>
      <c r="B49" s="2"/>
      <c r="C49" s="17"/>
      <c r="D49" s="17"/>
      <c r="E49" s="17"/>
      <c r="F49" s="17"/>
      <c r="G49" s="17"/>
      <c r="H49" s="17"/>
      <c r="I49" s="21"/>
      <c r="J49" s="21"/>
      <c r="K49" s="21"/>
      <c r="L49" s="21"/>
      <c r="M49" s="21"/>
      <c r="N49" s="21"/>
      <c r="O49" s="21"/>
      <c r="P49" s="21"/>
      <c r="Q49" s="21"/>
      <c r="R49" s="21"/>
      <c r="S49" s="21"/>
      <c r="T49" s="21"/>
      <c r="U49" s="21"/>
      <c r="V49" s="21"/>
      <c r="W49" s="21"/>
      <c r="X49" s="21"/>
      <c r="Y49" s="21"/>
      <c r="Z49" s="43"/>
    </row>
    <row r="50" spans="1:26" ht="15.75" hidden="1" customHeight="1" x14ac:dyDescent="0.2">
      <c r="A50" s="8"/>
      <c r="B50" s="2"/>
      <c r="C50" s="17"/>
      <c r="D50" s="17"/>
      <c r="E50" s="17"/>
      <c r="F50" s="17"/>
      <c r="G50" s="17"/>
      <c r="H50" s="17"/>
      <c r="I50" s="21"/>
      <c r="J50" s="21"/>
      <c r="K50" s="21"/>
      <c r="L50" s="21"/>
      <c r="M50" s="21"/>
      <c r="N50" s="21"/>
      <c r="O50" s="21"/>
      <c r="P50" s="21"/>
      <c r="Q50" s="21"/>
      <c r="R50" s="21"/>
      <c r="S50" s="21"/>
      <c r="T50" s="21"/>
      <c r="U50" s="21"/>
      <c r="V50" s="21"/>
      <c r="W50" s="21"/>
      <c r="X50" s="21"/>
      <c r="Y50" s="21"/>
      <c r="Z50" s="43"/>
    </row>
    <row r="51" spans="1:26" ht="15.75" hidden="1" customHeight="1" x14ac:dyDescent="0.2">
      <c r="A51" s="8"/>
      <c r="B51" s="2"/>
      <c r="C51" s="17"/>
      <c r="D51" s="17"/>
      <c r="E51" s="17"/>
      <c r="F51" s="17"/>
      <c r="G51" s="17"/>
      <c r="H51" s="17"/>
      <c r="I51" s="21"/>
      <c r="J51" s="21"/>
      <c r="K51" s="21"/>
      <c r="L51" s="21"/>
      <c r="M51" s="21"/>
      <c r="N51" s="21"/>
      <c r="O51" s="21"/>
      <c r="P51" s="21"/>
      <c r="Q51" s="21"/>
      <c r="R51" s="21"/>
      <c r="S51" s="21"/>
      <c r="T51" s="21"/>
      <c r="U51" s="21"/>
      <c r="V51" s="21"/>
      <c r="W51" s="21"/>
      <c r="X51" s="21"/>
      <c r="Y51" s="21"/>
      <c r="Z51" s="43"/>
    </row>
    <row r="52" spans="1:26" ht="15.75" hidden="1" customHeight="1" x14ac:dyDescent="0.2">
      <c r="A52" s="8"/>
      <c r="B52" s="2"/>
      <c r="C52" s="17"/>
      <c r="D52" s="17"/>
      <c r="E52" s="17"/>
      <c r="F52" s="17"/>
      <c r="G52" s="17"/>
      <c r="H52" s="17"/>
      <c r="I52" s="21"/>
      <c r="J52" s="21"/>
      <c r="K52" s="21"/>
      <c r="L52" s="21"/>
      <c r="M52" s="21"/>
      <c r="N52" s="21"/>
      <c r="O52" s="21"/>
      <c r="P52" s="21"/>
      <c r="Q52" s="21"/>
      <c r="R52" s="21"/>
      <c r="S52" s="21"/>
      <c r="T52" s="21"/>
      <c r="U52" s="21"/>
      <c r="V52" s="21"/>
      <c r="W52" s="21"/>
      <c r="X52" s="21"/>
      <c r="Y52" s="21"/>
      <c r="Z52" s="43"/>
    </row>
    <row r="53" spans="1:26" ht="15.75" hidden="1" customHeight="1" x14ac:dyDescent="0.2">
      <c r="A53" s="8"/>
      <c r="B53" s="2"/>
      <c r="C53" s="17"/>
      <c r="D53" s="17"/>
      <c r="E53" s="17"/>
      <c r="F53" s="17"/>
      <c r="G53" s="17"/>
      <c r="H53" s="17"/>
      <c r="I53" s="21"/>
      <c r="J53" s="21"/>
      <c r="K53" s="21"/>
      <c r="L53" s="21"/>
      <c r="M53" s="21"/>
      <c r="N53" s="21"/>
      <c r="O53" s="21"/>
      <c r="P53" s="21"/>
      <c r="Q53" s="21"/>
      <c r="R53" s="21"/>
      <c r="S53" s="21"/>
      <c r="T53" s="21"/>
      <c r="U53" s="21"/>
      <c r="V53" s="21"/>
      <c r="W53" s="21"/>
      <c r="X53" s="21"/>
      <c r="Y53" s="21"/>
      <c r="Z53" s="43"/>
    </row>
    <row r="54" spans="1:26" ht="15.75" hidden="1" customHeight="1" x14ac:dyDescent="0.2">
      <c r="A54" s="8"/>
      <c r="B54" s="2"/>
      <c r="C54" s="17"/>
      <c r="D54" s="17"/>
      <c r="E54" s="17"/>
      <c r="F54" s="17"/>
      <c r="G54" s="17"/>
      <c r="H54" s="17"/>
      <c r="I54" s="21"/>
      <c r="J54" s="21"/>
      <c r="K54" s="21"/>
      <c r="L54" s="21"/>
      <c r="M54" s="21"/>
      <c r="N54" s="21"/>
      <c r="O54" s="21"/>
      <c r="P54" s="21"/>
      <c r="Q54" s="21"/>
      <c r="R54" s="21"/>
      <c r="S54" s="21"/>
      <c r="T54" s="21"/>
      <c r="U54" s="21"/>
      <c r="V54" s="21"/>
      <c r="W54" s="21"/>
      <c r="X54" s="21"/>
      <c r="Y54" s="21"/>
      <c r="Z54" s="43"/>
    </row>
    <row r="55" spans="1:26" ht="15.75" hidden="1" customHeight="1" x14ac:dyDescent="0.2">
      <c r="A55" s="8"/>
      <c r="B55" s="2"/>
      <c r="C55" s="17"/>
      <c r="D55" s="17"/>
      <c r="E55" s="17"/>
      <c r="F55" s="17"/>
      <c r="G55" s="17"/>
      <c r="H55" s="17"/>
      <c r="I55" s="21"/>
      <c r="J55" s="21"/>
      <c r="K55" s="21"/>
      <c r="L55" s="21"/>
      <c r="M55" s="21"/>
      <c r="N55" s="21"/>
      <c r="O55" s="21"/>
      <c r="P55" s="21"/>
      <c r="Q55" s="21"/>
      <c r="R55" s="21"/>
      <c r="S55" s="21"/>
      <c r="T55" s="21"/>
      <c r="U55" s="21"/>
      <c r="V55" s="21"/>
      <c r="W55" s="21"/>
      <c r="X55" s="21"/>
      <c r="Y55" s="21"/>
      <c r="Z55" s="43"/>
    </row>
    <row r="56" spans="1:26" ht="15.75" hidden="1" customHeight="1" x14ac:dyDescent="0.2">
      <c r="A56" s="8"/>
      <c r="B56" s="2"/>
      <c r="C56" s="17"/>
      <c r="D56" s="17"/>
      <c r="E56" s="17"/>
      <c r="F56" s="17"/>
      <c r="G56" s="17"/>
      <c r="H56" s="17"/>
      <c r="I56" s="21"/>
      <c r="J56" s="21"/>
      <c r="K56" s="21"/>
      <c r="L56" s="21"/>
      <c r="M56" s="21"/>
      <c r="N56" s="21"/>
      <c r="O56" s="21"/>
      <c r="P56" s="21"/>
      <c r="Q56" s="21"/>
      <c r="R56" s="21"/>
      <c r="S56" s="21"/>
      <c r="T56" s="21"/>
      <c r="U56" s="21"/>
      <c r="V56" s="21"/>
      <c r="W56" s="21"/>
      <c r="X56" s="21"/>
      <c r="Y56" s="21"/>
      <c r="Z56" s="43"/>
    </row>
    <row r="57" spans="1:26" ht="15.75" hidden="1" customHeight="1" x14ac:dyDescent="0.2">
      <c r="A57" s="8"/>
      <c r="B57" s="2"/>
      <c r="C57" s="17"/>
      <c r="D57" s="17"/>
      <c r="E57" s="17"/>
      <c r="F57" s="17"/>
      <c r="G57" s="17"/>
      <c r="H57" s="17"/>
      <c r="I57" s="21"/>
      <c r="J57" s="21"/>
      <c r="K57" s="21"/>
      <c r="L57" s="21"/>
      <c r="M57" s="21"/>
      <c r="N57" s="21"/>
      <c r="O57" s="21"/>
      <c r="P57" s="21"/>
      <c r="Q57" s="21"/>
      <c r="R57" s="21"/>
      <c r="S57" s="21"/>
      <c r="T57" s="21"/>
      <c r="U57" s="21"/>
      <c r="V57" s="21"/>
      <c r="W57" s="21"/>
      <c r="X57" s="21"/>
      <c r="Y57" s="21"/>
      <c r="Z57" s="43"/>
    </row>
    <row r="58" spans="1:26" ht="15.75" hidden="1" customHeight="1" x14ac:dyDescent="0.2">
      <c r="A58" s="8"/>
      <c r="B58" s="2"/>
      <c r="C58" s="17"/>
      <c r="D58" s="17"/>
      <c r="E58" s="17"/>
      <c r="F58" s="17"/>
      <c r="G58" s="17"/>
      <c r="H58" s="17"/>
      <c r="I58" s="21"/>
      <c r="J58" s="21"/>
      <c r="K58" s="21"/>
      <c r="L58" s="21"/>
      <c r="M58" s="21"/>
      <c r="N58" s="21"/>
      <c r="O58" s="21"/>
      <c r="P58" s="21"/>
      <c r="Q58" s="21"/>
      <c r="R58" s="21"/>
      <c r="S58" s="21"/>
      <c r="T58" s="21"/>
      <c r="U58" s="21"/>
      <c r="V58" s="21"/>
      <c r="W58" s="21"/>
      <c r="X58" s="21"/>
      <c r="Y58" s="21"/>
      <c r="Z58" s="43"/>
    </row>
    <row r="59" spans="1:26" ht="20.100000000000001" customHeight="1" x14ac:dyDescent="0.2">
      <c r="A59" s="8"/>
      <c r="B59" s="2"/>
      <c r="C59" s="17"/>
      <c r="D59" s="17"/>
      <c r="E59" s="17"/>
      <c r="F59" s="17"/>
      <c r="G59" s="17"/>
      <c r="H59" s="17"/>
      <c r="I59" s="21"/>
      <c r="J59" s="21"/>
      <c r="K59" s="21"/>
      <c r="L59" s="21"/>
      <c r="M59" s="21"/>
      <c r="N59" s="21"/>
      <c r="O59" s="21"/>
      <c r="P59" s="21"/>
      <c r="Q59" s="21"/>
      <c r="R59" s="21"/>
      <c r="S59" s="21"/>
      <c r="T59" s="21"/>
      <c r="U59" s="21"/>
      <c r="V59" s="21"/>
      <c r="W59" s="21"/>
      <c r="X59" s="21"/>
      <c r="Y59" s="21"/>
      <c r="Z59" s="43"/>
    </row>
    <row r="60" spans="1:26" ht="20.100000000000001" customHeight="1" x14ac:dyDescent="0.2">
      <c r="A60" s="8"/>
      <c r="B60" s="2"/>
      <c r="C60" s="80" t="s">
        <v>109</v>
      </c>
      <c r="D60" s="81"/>
      <c r="E60" s="81"/>
      <c r="F60" s="81"/>
      <c r="G60" s="81"/>
      <c r="H60" s="82"/>
    </row>
    <row r="61" spans="1:26" ht="20.100000000000001" customHeight="1" x14ac:dyDescent="0.2">
      <c r="A61" s="8"/>
      <c r="B61" s="2"/>
      <c r="C61" s="11"/>
      <c r="D61" s="12"/>
      <c r="E61" s="12"/>
      <c r="F61" s="12"/>
      <c r="G61" s="12"/>
      <c r="H61" s="12"/>
      <c r="I61" s="13"/>
      <c r="J61" s="13"/>
      <c r="K61" s="13"/>
      <c r="L61" s="13"/>
      <c r="M61" s="13"/>
      <c r="N61" s="13"/>
      <c r="O61" s="13"/>
      <c r="P61" s="13"/>
      <c r="Q61" s="13"/>
      <c r="R61" s="13"/>
      <c r="S61" s="13"/>
      <c r="T61" s="13"/>
      <c r="U61" s="13"/>
      <c r="V61" s="13"/>
      <c r="W61" s="13"/>
      <c r="X61" s="13"/>
      <c r="Y61" s="13"/>
      <c r="Z61" s="39"/>
    </row>
    <row r="62" spans="1:26" ht="20.100000000000001" customHeight="1" x14ac:dyDescent="0.2">
      <c r="A62" s="2"/>
      <c r="B62" s="2"/>
      <c r="C62" s="11"/>
      <c r="D62" s="62" t="s">
        <v>126</v>
      </c>
      <c r="E62" s="62"/>
      <c r="F62" s="62"/>
      <c r="G62" s="62"/>
      <c r="H62" s="62"/>
      <c r="I62" s="62"/>
      <c r="J62" s="62"/>
      <c r="K62" s="62"/>
      <c r="L62" s="62"/>
      <c r="M62" s="62"/>
      <c r="N62" s="62"/>
      <c r="O62" s="62"/>
      <c r="P62" s="62"/>
      <c r="Q62" s="62"/>
      <c r="R62" s="62"/>
      <c r="S62" s="62"/>
      <c r="T62" s="62"/>
      <c r="U62" s="62"/>
      <c r="V62" s="62"/>
      <c r="W62" s="62"/>
      <c r="X62" s="62"/>
      <c r="Y62" s="62"/>
      <c r="Z62" s="61"/>
    </row>
    <row r="63" spans="1:26" ht="20.100000000000001" customHeight="1" x14ac:dyDescent="0.2">
      <c r="A63" s="2">
        <f>IF(AND(I63&lt;&gt;"しない", I63&lt;&gt;"する"), 1001, 0)</f>
        <v>0</v>
      </c>
      <c r="B63" s="2"/>
      <c r="C63" s="11"/>
      <c r="D63" s="15">
        <v>1</v>
      </c>
      <c r="E63" s="17" t="s">
        <v>110</v>
      </c>
      <c r="F63" s="17"/>
      <c r="G63" s="17"/>
      <c r="H63" s="17"/>
      <c r="I63" s="79" t="s">
        <v>139</v>
      </c>
      <c r="J63" s="79"/>
      <c r="K63" s="79"/>
      <c r="L63" s="79"/>
      <c r="M63" s="79"/>
      <c r="N63" s="17"/>
      <c r="O63" s="17"/>
      <c r="P63" s="17"/>
      <c r="Q63" s="17"/>
      <c r="R63" s="17"/>
      <c r="S63" s="17"/>
      <c r="T63" s="17"/>
      <c r="U63" s="17"/>
      <c r="V63" s="17"/>
      <c r="W63" s="17"/>
      <c r="X63" s="17"/>
      <c r="Z63" s="61"/>
    </row>
    <row r="64" spans="1:26" ht="20.100000000000001" customHeight="1" x14ac:dyDescent="0.2">
      <c r="A64" s="2"/>
      <c r="B64" s="2"/>
      <c r="C64" s="11"/>
      <c r="D64" s="17"/>
      <c r="E64" s="17"/>
      <c r="F64" s="17"/>
      <c r="G64" s="17"/>
      <c r="H64" s="17"/>
      <c r="I64" s="59"/>
      <c r="J64" s="47" t="s">
        <v>129</v>
      </c>
      <c r="K64" s="58"/>
      <c r="L64" s="58"/>
      <c r="M64" s="58"/>
      <c r="N64" s="58"/>
      <c r="O64" s="58"/>
      <c r="P64" s="58"/>
      <c r="Q64" s="58"/>
      <c r="R64" s="58"/>
      <c r="S64" s="58"/>
      <c r="T64" s="58"/>
      <c r="U64" s="58"/>
      <c r="V64" s="58"/>
      <c r="W64" s="58"/>
      <c r="X64" s="58"/>
      <c r="Y64" s="58"/>
      <c r="Z64" s="61"/>
    </row>
    <row r="65" spans="1:26" ht="15.75" hidden="1" customHeight="1" x14ac:dyDescent="0.2">
      <c r="A65" s="2"/>
      <c r="B65" s="2"/>
      <c r="C65" s="11"/>
      <c r="D65" s="17"/>
      <c r="E65" s="17"/>
      <c r="F65" s="17"/>
      <c r="G65" s="17"/>
      <c r="H65" s="17"/>
      <c r="I65" s="59"/>
      <c r="J65" s="63"/>
      <c r="K65" s="63"/>
      <c r="L65" s="63"/>
      <c r="M65" s="63"/>
      <c r="N65" s="63"/>
      <c r="O65" s="63"/>
      <c r="P65" s="63"/>
      <c r="Q65" s="63"/>
      <c r="R65" s="63"/>
      <c r="S65" s="63"/>
      <c r="T65" s="63"/>
      <c r="U65" s="63"/>
      <c r="V65" s="63"/>
      <c r="W65" s="63"/>
      <c r="X65" s="63"/>
      <c r="Y65" s="63"/>
      <c r="Z65" s="61"/>
    </row>
    <row r="66" spans="1:26" ht="15.75" hidden="1" customHeight="1" x14ac:dyDescent="0.2">
      <c r="A66" s="2"/>
      <c r="B66" s="2"/>
      <c r="C66" s="11"/>
      <c r="D66" s="17"/>
      <c r="E66" s="17"/>
      <c r="F66" s="17"/>
      <c r="G66" s="17"/>
      <c r="H66" s="17"/>
      <c r="I66" s="59"/>
      <c r="J66" s="63"/>
      <c r="K66" s="63"/>
      <c r="L66" s="63"/>
      <c r="M66" s="63"/>
      <c r="N66" s="63"/>
      <c r="O66" s="63"/>
      <c r="P66" s="63"/>
      <c r="Q66" s="63"/>
      <c r="R66" s="63"/>
      <c r="S66" s="63"/>
      <c r="T66" s="63"/>
      <c r="U66" s="63"/>
      <c r="V66" s="63"/>
      <c r="W66" s="63"/>
      <c r="X66" s="63"/>
      <c r="Y66" s="63"/>
      <c r="Z66" s="61"/>
    </row>
    <row r="67" spans="1:26" ht="15.75" hidden="1" customHeight="1" x14ac:dyDescent="0.2">
      <c r="A67" s="2"/>
      <c r="B67" s="2"/>
      <c r="C67" s="11"/>
      <c r="D67" s="17"/>
      <c r="E67" s="17"/>
      <c r="F67" s="17"/>
      <c r="G67" s="17"/>
      <c r="H67" s="17"/>
      <c r="I67" s="59"/>
      <c r="J67" s="63"/>
      <c r="K67" s="63"/>
      <c r="L67" s="63"/>
      <c r="M67" s="63"/>
      <c r="N67" s="63"/>
      <c r="O67" s="63"/>
      <c r="P67" s="63"/>
      <c r="Q67" s="63"/>
      <c r="R67" s="63"/>
      <c r="S67" s="63"/>
      <c r="T67" s="63"/>
      <c r="U67" s="63"/>
      <c r="V67" s="63"/>
      <c r="W67" s="63"/>
      <c r="X67" s="63"/>
      <c r="Y67" s="63"/>
      <c r="Z67" s="61"/>
    </row>
    <row r="68" spans="1:26" ht="15.75" hidden="1" customHeight="1" x14ac:dyDescent="0.2">
      <c r="A68" s="2"/>
      <c r="B68" s="2"/>
      <c r="C68" s="11"/>
      <c r="D68" s="17"/>
      <c r="E68" s="17"/>
      <c r="F68" s="17"/>
      <c r="G68" s="17"/>
      <c r="H68" s="17"/>
      <c r="I68" s="59"/>
      <c r="J68" s="63"/>
      <c r="K68" s="63"/>
      <c r="L68" s="63"/>
      <c r="M68" s="63"/>
      <c r="N68" s="63"/>
      <c r="O68" s="63"/>
      <c r="P68" s="63"/>
      <c r="Q68" s="63"/>
      <c r="R68" s="63"/>
      <c r="S68" s="63"/>
      <c r="T68" s="63"/>
      <c r="U68" s="63"/>
      <c r="V68" s="63"/>
      <c r="W68" s="63"/>
      <c r="X68" s="63"/>
      <c r="Y68" s="63"/>
      <c r="Z68" s="61"/>
    </row>
    <row r="69" spans="1:26" ht="20.100000000000001" customHeight="1" x14ac:dyDescent="0.2">
      <c r="A69" s="8">
        <f>IF(OR(AND($I63="する",ISBLANK($I69)),AND($I63="しない",NOT(ISBLANK($I69)))), 1001, 0)</f>
        <v>0</v>
      </c>
      <c r="B69" s="2"/>
      <c r="C69" s="14"/>
      <c r="D69" s="15">
        <v>2</v>
      </c>
      <c r="E69" s="1" t="s">
        <v>0</v>
      </c>
      <c r="I69" s="87"/>
      <c r="J69" s="88"/>
      <c r="K69" s="88"/>
      <c r="L69" s="88"/>
      <c r="M69" s="88"/>
      <c r="N69" s="17"/>
      <c r="O69" s="17"/>
      <c r="P69" s="17"/>
      <c r="Q69" s="17"/>
      <c r="R69" s="17"/>
      <c r="S69" s="17"/>
      <c r="T69" s="17"/>
      <c r="U69" s="17"/>
      <c r="V69" s="17"/>
      <c r="W69" s="17"/>
      <c r="X69" s="17"/>
      <c r="Y69" s="17"/>
      <c r="Z69" s="40"/>
    </row>
    <row r="70" spans="1:26" ht="20.100000000000001" customHeight="1" x14ac:dyDescent="0.2">
      <c r="A70" s="8"/>
      <c r="B70" s="2"/>
      <c r="C70" s="14"/>
      <c r="D70" s="15"/>
      <c r="E70" s="17"/>
      <c r="F70" s="17"/>
      <c r="G70" s="17"/>
      <c r="H70" s="17"/>
      <c r="I70" s="10"/>
      <c r="J70" s="47" t="s">
        <v>148</v>
      </c>
      <c r="K70" s="58"/>
      <c r="L70" s="58"/>
      <c r="M70" s="58"/>
      <c r="N70" s="58"/>
      <c r="O70" s="58"/>
      <c r="P70" s="58"/>
      <c r="Q70" s="58"/>
      <c r="R70" s="58"/>
      <c r="S70" s="58"/>
      <c r="T70" s="58"/>
      <c r="U70" s="58"/>
      <c r="V70" s="58"/>
      <c r="W70" s="58"/>
      <c r="X70" s="58"/>
      <c r="Y70" s="58"/>
      <c r="Z70" s="40"/>
    </row>
    <row r="71" spans="1:26" ht="20.100000000000001" customHeight="1" x14ac:dyDescent="0.2">
      <c r="A71" s="8">
        <f>IF(OR(AND($I63="する",AND(I71&lt;&gt;"", OR(ISERROR(FIND("@"&amp;LEFT(I71,3)&amp;"@", 都道府県3))=FALSE, ISERROR(FIND("@"&amp;LEFT(I71,4)&amp;"@",都道府県4))=FALSE))=FALSE),AND($I63="しない",NOT(ISBLANK($I71)))), 1001, 0)</f>
        <v>0</v>
      </c>
      <c r="B71" s="2"/>
      <c r="C71" s="14"/>
      <c r="D71" s="15">
        <v>3</v>
      </c>
      <c r="E71" s="1" t="s">
        <v>1</v>
      </c>
      <c r="I71" s="78"/>
      <c r="J71" s="78"/>
      <c r="K71" s="78"/>
      <c r="L71" s="78"/>
      <c r="M71" s="78"/>
      <c r="N71" s="78"/>
      <c r="O71" s="78"/>
      <c r="P71" s="78"/>
      <c r="Q71" s="78"/>
      <c r="R71" s="78"/>
      <c r="S71" s="78"/>
      <c r="T71" s="78"/>
      <c r="U71" s="78"/>
      <c r="V71" s="78"/>
      <c r="W71" s="78"/>
      <c r="X71" s="78"/>
      <c r="Y71" s="78"/>
      <c r="Z71" s="40"/>
    </row>
    <row r="72" spans="1:26" ht="20.100000000000001" customHeight="1" x14ac:dyDescent="0.2">
      <c r="A72" s="8"/>
      <c r="B72" s="2"/>
      <c r="C72" s="14"/>
      <c r="D72" s="15"/>
      <c r="E72" s="17"/>
      <c r="F72" s="17"/>
      <c r="G72" s="17"/>
      <c r="H72" s="17"/>
      <c r="I72" s="59"/>
      <c r="J72" s="47" t="s">
        <v>92</v>
      </c>
      <c r="K72" s="58"/>
      <c r="L72" s="58"/>
      <c r="M72" s="58"/>
      <c r="N72" s="58"/>
      <c r="O72" s="58"/>
      <c r="P72" s="58"/>
      <c r="Q72" s="58"/>
      <c r="R72" s="58"/>
      <c r="S72" s="58"/>
      <c r="T72" s="58"/>
      <c r="U72" s="58"/>
      <c r="V72" s="58"/>
      <c r="W72" s="58"/>
      <c r="X72" s="58"/>
      <c r="Y72" s="58"/>
      <c r="Z72" s="40"/>
    </row>
    <row r="73" spans="1:26" ht="20.100000000000001" customHeight="1" x14ac:dyDescent="0.2">
      <c r="A73" s="8">
        <f>IF(OR(AND($I63="する",ISBLANK($I73)),AND($I63="しない",NOT(ISBLANK($I73)))), 1001, 0)</f>
        <v>0</v>
      </c>
      <c r="B73" s="2"/>
      <c r="C73" s="14"/>
      <c r="D73" s="15">
        <v>4</v>
      </c>
      <c r="E73" s="1" t="s">
        <v>2</v>
      </c>
      <c r="I73" s="79"/>
      <c r="J73" s="79"/>
      <c r="K73" s="79"/>
      <c r="L73" s="79"/>
      <c r="M73" s="79"/>
      <c r="N73" s="79"/>
      <c r="O73" s="79"/>
      <c r="P73" s="79"/>
      <c r="Q73" s="79"/>
      <c r="R73" s="79"/>
      <c r="S73" s="79"/>
      <c r="T73" s="79"/>
      <c r="U73" s="79"/>
      <c r="V73" s="79"/>
      <c r="W73" s="79"/>
      <c r="X73" s="79"/>
      <c r="Y73" s="79"/>
      <c r="Z73" s="40"/>
    </row>
    <row r="74" spans="1:26" ht="30" customHeight="1" x14ac:dyDescent="0.2">
      <c r="A74" s="8"/>
      <c r="B74" s="2"/>
      <c r="C74" s="16"/>
      <c r="D74" s="17"/>
      <c r="I74" s="10"/>
      <c r="J74" s="85" t="s">
        <v>147</v>
      </c>
      <c r="K74" s="86"/>
      <c r="L74" s="86"/>
      <c r="M74" s="86"/>
      <c r="N74" s="86"/>
      <c r="O74" s="86"/>
      <c r="P74" s="86"/>
      <c r="Q74" s="86"/>
      <c r="R74" s="86"/>
      <c r="S74" s="86"/>
      <c r="T74" s="86"/>
      <c r="U74" s="86"/>
      <c r="V74" s="86"/>
      <c r="W74" s="86"/>
      <c r="X74" s="86"/>
      <c r="Y74" s="86"/>
      <c r="Z74" s="40"/>
    </row>
    <row r="75" spans="1:26" ht="20.100000000000001" customHeight="1" x14ac:dyDescent="0.2">
      <c r="A75" s="8">
        <f>IF(OR(AND($I63="する",ISBLANK($I75)),AND($I63="しない",NOT(ISBLANK($I75)))), 1001, 0)</f>
        <v>0</v>
      </c>
      <c r="B75" s="2"/>
      <c r="C75" s="14"/>
      <c r="D75" s="15">
        <v>5</v>
      </c>
      <c r="E75" s="1" t="s">
        <v>3</v>
      </c>
      <c r="I75" s="79"/>
      <c r="J75" s="79"/>
      <c r="K75" s="79"/>
      <c r="L75" s="79"/>
      <c r="M75" s="79"/>
      <c r="N75" s="79"/>
      <c r="O75" s="79"/>
      <c r="P75" s="79"/>
      <c r="Q75" s="79"/>
      <c r="R75" s="79"/>
      <c r="S75" s="79"/>
      <c r="T75" s="79"/>
      <c r="U75" s="79"/>
      <c r="V75" s="79"/>
      <c r="W75" s="79"/>
      <c r="X75" s="79"/>
      <c r="Y75" s="79"/>
      <c r="Z75" s="40"/>
    </row>
    <row r="76" spans="1:26" ht="30" customHeight="1" x14ac:dyDescent="0.2">
      <c r="A76" s="8"/>
      <c r="B76" s="2"/>
      <c r="C76" s="16"/>
      <c r="D76" s="17"/>
      <c r="E76" s="17"/>
      <c r="F76" s="17"/>
      <c r="G76" s="17"/>
      <c r="H76" s="17"/>
      <c r="I76" s="10"/>
      <c r="J76" s="85" t="s">
        <v>132</v>
      </c>
      <c r="K76" s="85"/>
      <c r="L76" s="85"/>
      <c r="M76" s="85"/>
      <c r="N76" s="85"/>
      <c r="O76" s="85"/>
      <c r="P76" s="85"/>
      <c r="Q76" s="85"/>
      <c r="R76" s="85"/>
      <c r="S76" s="85"/>
      <c r="T76" s="85"/>
      <c r="U76" s="85"/>
      <c r="V76" s="85"/>
      <c r="W76" s="85"/>
      <c r="X76" s="85"/>
      <c r="Y76" s="85"/>
      <c r="Z76" s="40"/>
    </row>
    <row r="77" spans="1:26" ht="20.100000000000001" customHeight="1" x14ac:dyDescent="0.2">
      <c r="A77" s="8">
        <f>IF(OR(AND($I63="する",ISBLANK($I77)),AND($I63="しない",NOT(ISBLANK($I77)))), 1001, 0)</f>
        <v>0</v>
      </c>
      <c r="B77" s="2"/>
      <c r="C77" s="14"/>
      <c r="D77" s="15">
        <v>6</v>
      </c>
      <c r="E77" s="1" t="s">
        <v>99</v>
      </c>
      <c r="I77" s="79"/>
      <c r="J77" s="79"/>
      <c r="K77" s="79"/>
      <c r="L77" s="79"/>
      <c r="M77" s="79"/>
      <c r="N77" s="79"/>
      <c r="O77" s="79"/>
      <c r="P77" s="79"/>
      <c r="Q77" s="79"/>
      <c r="R77" s="79"/>
      <c r="S77" s="79"/>
      <c r="T77" s="79"/>
      <c r="U77" s="79"/>
      <c r="V77" s="79"/>
      <c r="W77" s="79"/>
      <c r="X77" s="79"/>
      <c r="Y77" s="79"/>
      <c r="Z77" s="40"/>
    </row>
    <row r="78" spans="1:26" ht="20.100000000000001" customHeight="1" x14ac:dyDescent="0.2">
      <c r="A78" s="8"/>
      <c r="B78" s="2"/>
      <c r="C78" s="16"/>
      <c r="D78" s="17"/>
      <c r="E78" s="17"/>
      <c r="F78" s="17"/>
      <c r="G78" s="17"/>
      <c r="H78" s="17"/>
      <c r="I78" s="10"/>
      <c r="J78" s="64" t="s">
        <v>141</v>
      </c>
      <c r="K78" s="58"/>
      <c r="L78" s="58"/>
      <c r="M78" s="58"/>
      <c r="N78" s="58"/>
      <c r="O78" s="58"/>
      <c r="P78" s="58"/>
      <c r="Q78" s="58"/>
      <c r="R78" s="58"/>
      <c r="S78" s="58"/>
      <c r="T78" s="58"/>
      <c r="U78" s="58"/>
      <c r="V78" s="58"/>
      <c r="W78" s="58"/>
      <c r="X78" s="58"/>
      <c r="Y78" s="58"/>
      <c r="Z78" s="40"/>
    </row>
    <row r="79" spans="1:26" ht="20.100000000000001" customHeight="1" x14ac:dyDescent="0.2">
      <c r="A79" s="8">
        <f>IF(OR(AND($I63="する",ISBLANK($I79)),AND($I63="しない",NOT(ISBLANK($I79)))), 1001, 0)</f>
        <v>0</v>
      </c>
      <c r="B79" s="2"/>
      <c r="C79" s="14"/>
      <c r="D79" s="15">
        <v>7</v>
      </c>
      <c r="E79" s="1" t="s">
        <v>111</v>
      </c>
      <c r="I79" s="79"/>
      <c r="J79" s="79"/>
      <c r="K79" s="79"/>
      <c r="L79" s="79"/>
      <c r="M79" s="79"/>
      <c r="N79" s="79"/>
      <c r="O79" s="79"/>
      <c r="P79" s="79"/>
      <c r="Q79" s="79"/>
      <c r="R79" s="79"/>
      <c r="S79" s="79"/>
      <c r="T79" s="79"/>
      <c r="U79" s="79"/>
      <c r="V79" s="79"/>
      <c r="W79" s="79"/>
      <c r="X79" s="79"/>
      <c r="Y79" s="79"/>
      <c r="Z79" s="40"/>
    </row>
    <row r="80" spans="1:26" ht="20.100000000000001" customHeight="1" x14ac:dyDescent="0.2">
      <c r="A80" s="8"/>
      <c r="B80" s="2"/>
      <c r="C80" s="16"/>
      <c r="D80" s="17"/>
      <c r="E80" s="17"/>
      <c r="F80" s="17"/>
      <c r="G80" s="17"/>
      <c r="H80" s="17"/>
      <c r="I80" s="10"/>
      <c r="J80" s="47" t="s">
        <v>12</v>
      </c>
      <c r="K80" s="58"/>
      <c r="L80" s="58"/>
      <c r="M80" s="58"/>
      <c r="N80" s="58"/>
      <c r="O80" s="58"/>
      <c r="P80" s="58"/>
      <c r="Q80" s="58"/>
      <c r="R80" s="58"/>
      <c r="S80" s="58"/>
      <c r="T80" s="58"/>
      <c r="U80" s="58"/>
      <c r="V80" s="58"/>
      <c r="W80" s="58"/>
      <c r="X80" s="58"/>
      <c r="Y80" s="58"/>
      <c r="Z80" s="40"/>
    </row>
    <row r="81" spans="1:26" ht="20.100000000000001" customHeight="1" x14ac:dyDescent="0.2">
      <c r="A81" s="8">
        <f>IF(OR(AND($I63="する",ISBLANK($I81)),AND($I63="しない",NOT(ISBLANK($I81)))), 1001, 0)</f>
        <v>0</v>
      </c>
      <c r="B81" s="2"/>
      <c r="C81" s="14"/>
      <c r="D81" s="15">
        <v>8</v>
      </c>
      <c r="E81" s="1" t="s">
        <v>112</v>
      </c>
      <c r="I81" s="79"/>
      <c r="J81" s="79"/>
      <c r="K81" s="79"/>
      <c r="L81" s="79"/>
      <c r="M81" s="79"/>
      <c r="N81" s="79"/>
      <c r="O81" s="79"/>
      <c r="P81" s="79"/>
      <c r="Q81" s="79"/>
      <c r="R81" s="79"/>
      <c r="S81" s="79"/>
      <c r="T81" s="79"/>
      <c r="U81" s="79"/>
      <c r="V81" s="79"/>
      <c r="W81" s="79"/>
      <c r="X81" s="79"/>
      <c r="Y81" s="79"/>
      <c r="Z81" s="40"/>
    </row>
    <row r="82" spans="1:26" ht="20.100000000000001" customHeight="1" x14ac:dyDescent="0.2">
      <c r="A82" s="8"/>
      <c r="B82" s="2"/>
      <c r="C82" s="16"/>
      <c r="D82" s="17"/>
      <c r="E82" s="17"/>
      <c r="F82" s="17"/>
      <c r="G82" s="17"/>
      <c r="H82" s="17"/>
      <c r="I82" s="10"/>
      <c r="J82" s="47" t="s">
        <v>13</v>
      </c>
      <c r="K82" s="58"/>
      <c r="L82" s="58"/>
      <c r="M82" s="58"/>
      <c r="N82" s="58"/>
      <c r="O82" s="58"/>
      <c r="P82" s="58"/>
      <c r="Q82" s="58"/>
      <c r="R82" s="58"/>
      <c r="S82" s="58"/>
      <c r="T82" s="58"/>
      <c r="U82" s="58"/>
      <c r="V82" s="58"/>
      <c r="W82" s="58"/>
      <c r="X82" s="58"/>
      <c r="Y82" s="58"/>
      <c r="Z82" s="40"/>
    </row>
    <row r="83" spans="1:26" ht="20.100000000000001" customHeight="1" x14ac:dyDescent="0.2">
      <c r="A83" s="8">
        <f>IF(OR(AND($I63="する",NOT(AND(I83&lt;&gt;"",ISNUMBER(VALUE(SUBSTITUTE(I83,"-","")))))), AND($I63="しない",NOT(ISBLANK($I83)))), 1001, 0)</f>
        <v>0</v>
      </c>
      <c r="B83" s="2"/>
      <c r="C83" s="14"/>
      <c r="D83" s="15">
        <v>9</v>
      </c>
      <c r="E83" s="1" t="s">
        <v>6</v>
      </c>
      <c r="I83" s="79"/>
      <c r="J83" s="79"/>
      <c r="K83" s="79"/>
      <c r="L83" s="79"/>
      <c r="M83" s="79"/>
      <c r="N83" s="17"/>
      <c r="O83" s="17"/>
      <c r="P83" s="17"/>
      <c r="Q83" s="17"/>
      <c r="R83" s="17"/>
      <c r="S83" s="17"/>
      <c r="T83" s="17"/>
      <c r="U83" s="17"/>
      <c r="V83" s="17"/>
      <c r="W83" s="17"/>
      <c r="X83" s="17"/>
      <c r="Y83" s="17"/>
      <c r="Z83" s="40"/>
    </row>
    <row r="84" spans="1:26" ht="20.100000000000001" customHeight="1" x14ac:dyDescent="0.2">
      <c r="A84" s="8"/>
      <c r="B84" s="2"/>
      <c r="C84" s="16"/>
      <c r="D84" s="17"/>
      <c r="E84" s="17"/>
      <c r="F84" s="17"/>
      <c r="G84" s="17"/>
      <c r="H84" s="17"/>
      <c r="I84" s="10"/>
      <c r="J84" s="47" t="s">
        <v>134</v>
      </c>
      <c r="K84" s="58"/>
      <c r="L84" s="58"/>
      <c r="M84" s="58"/>
      <c r="N84" s="58"/>
      <c r="O84" s="58"/>
      <c r="P84" s="58"/>
      <c r="Q84" s="58"/>
      <c r="R84" s="58"/>
      <c r="S84" s="58"/>
      <c r="T84" s="58"/>
      <c r="U84" s="58"/>
      <c r="V84" s="58"/>
      <c r="W84" s="58"/>
      <c r="X84" s="58"/>
      <c r="Y84" s="58"/>
      <c r="Z84" s="40"/>
    </row>
    <row r="85" spans="1:26" ht="20.100000000000001" customHeight="1" x14ac:dyDescent="0.2">
      <c r="A85" s="8">
        <f>IF(OR(AND($I63="する",NOT(AND($I85&lt;&gt;"",ISNUMBER(VALUE(SUBSTITUTE($I85,"-","")))))), AND($I63="しない",NOT(ISBLANK($I85)))), 1001, 0)</f>
        <v>0</v>
      </c>
      <c r="B85" s="2"/>
      <c r="C85" s="14"/>
      <c r="D85" s="15">
        <v>10</v>
      </c>
      <c r="E85" s="1" t="s">
        <v>7</v>
      </c>
      <c r="I85" s="79"/>
      <c r="J85" s="79"/>
      <c r="K85" s="79"/>
      <c r="L85" s="79"/>
      <c r="M85" s="79"/>
      <c r="N85" s="17"/>
      <c r="O85" s="17"/>
      <c r="P85" s="17"/>
      <c r="Q85" s="17"/>
      <c r="R85" s="17"/>
      <c r="S85" s="17"/>
      <c r="T85" s="17"/>
      <c r="U85" s="17"/>
      <c r="V85" s="17"/>
      <c r="W85" s="17"/>
      <c r="X85" s="17"/>
      <c r="Y85" s="17"/>
      <c r="Z85" s="40"/>
    </row>
    <row r="86" spans="1:26" ht="20.100000000000001" customHeight="1" x14ac:dyDescent="0.2">
      <c r="A86" s="8"/>
      <c r="B86" s="2"/>
      <c r="C86" s="16"/>
      <c r="D86" s="17"/>
      <c r="E86" s="17"/>
      <c r="F86" s="17"/>
      <c r="G86" s="17"/>
      <c r="H86" s="17"/>
      <c r="I86" s="10"/>
      <c r="J86" s="47" t="s">
        <v>134</v>
      </c>
      <c r="K86" s="58"/>
      <c r="L86" s="58"/>
      <c r="M86" s="58"/>
      <c r="N86" s="58"/>
      <c r="O86" s="58"/>
      <c r="P86" s="58"/>
      <c r="Q86" s="58"/>
      <c r="R86" s="58"/>
      <c r="S86" s="58"/>
      <c r="T86" s="58"/>
      <c r="U86" s="58"/>
      <c r="V86" s="58"/>
      <c r="W86" s="58"/>
      <c r="X86" s="58"/>
      <c r="Y86" s="58"/>
      <c r="Z86" s="40"/>
    </row>
    <row r="87" spans="1:26" ht="15.75" hidden="1" customHeight="1" x14ac:dyDescent="0.2">
      <c r="A87" s="8"/>
      <c r="B87" s="2"/>
      <c r="C87" s="16"/>
      <c r="D87" s="17"/>
      <c r="E87" s="17"/>
      <c r="F87" s="17"/>
      <c r="G87" s="17"/>
      <c r="H87" s="17"/>
      <c r="I87" s="59"/>
      <c r="J87" s="58"/>
      <c r="K87" s="58"/>
      <c r="L87" s="58"/>
      <c r="M87" s="58"/>
      <c r="N87" s="58"/>
      <c r="O87" s="58"/>
      <c r="P87" s="58"/>
      <c r="Q87" s="58"/>
      <c r="R87" s="58"/>
      <c r="S87" s="58"/>
      <c r="T87" s="58"/>
      <c r="U87" s="58"/>
      <c r="V87" s="58"/>
      <c r="W87" s="58"/>
      <c r="X87" s="58"/>
      <c r="Y87" s="58"/>
      <c r="Z87" s="40"/>
    </row>
    <row r="88" spans="1:26" ht="15.75" hidden="1" customHeight="1" x14ac:dyDescent="0.2">
      <c r="A88" s="8"/>
      <c r="B88" s="2"/>
      <c r="C88" s="16"/>
      <c r="D88" s="17"/>
      <c r="E88" s="17"/>
      <c r="F88" s="17"/>
      <c r="G88" s="17"/>
      <c r="H88" s="17"/>
      <c r="I88" s="10"/>
      <c r="J88" s="58"/>
      <c r="K88" s="58"/>
      <c r="L88" s="58"/>
      <c r="M88" s="58"/>
      <c r="N88" s="58"/>
      <c r="O88" s="58"/>
      <c r="P88" s="58"/>
      <c r="Q88" s="58"/>
      <c r="R88" s="58"/>
      <c r="S88" s="58"/>
      <c r="T88" s="58"/>
      <c r="U88" s="58"/>
      <c r="V88" s="58"/>
      <c r="W88" s="58"/>
      <c r="X88" s="58"/>
      <c r="Y88" s="58"/>
      <c r="Z88" s="40"/>
    </row>
    <row r="89" spans="1:26" ht="20.100000000000001" customHeight="1" x14ac:dyDescent="0.2">
      <c r="A89" s="8"/>
      <c r="B89" s="2"/>
      <c r="C89" s="18"/>
      <c r="D89" s="19"/>
      <c r="E89" s="19"/>
      <c r="F89" s="19"/>
      <c r="G89" s="19"/>
      <c r="H89" s="19"/>
      <c r="I89" s="20"/>
      <c r="J89" s="20"/>
      <c r="K89" s="20"/>
      <c r="L89" s="20"/>
      <c r="M89" s="20"/>
      <c r="N89" s="20"/>
      <c r="O89" s="20"/>
      <c r="P89" s="20"/>
      <c r="Q89" s="20"/>
      <c r="R89" s="20"/>
      <c r="S89" s="20"/>
      <c r="T89" s="20"/>
      <c r="U89" s="20"/>
      <c r="V89" s="20"/>
      <c r="W89" s="20"/>
      <c r="X89" s="20"/>
      <c r="Y89" s="20"/>
      <c r="Z89" s="41"/>
    </row>
    <row r="90" spans="1:26" ht="20.100000000000001" customHeight="1" x14ac:dyDescent="0.2">
      <c r="A90" s="8"/>
      <c r="B90" s="2"/>
      <c r="C90" s="17"/>
      <c r="D90" s="17"/>
      <c r="E90" s="17"/>
      <c r="F90" s="17"/>
      <c r="G90" s="17"/>
      <c r="H90" s="17"/>
      <c r="I90" s="21"/>
      <c r="J90" s="21"/>
      <c r="K90" s="21"/>
      <c r="L90" s="21"/>
      <c r="M90" s="21"/>
      <c r="N90" s="21"/>
      <c r="O90" s="21"/>
      <c r="P90" s="21"/>
      <c r="Q90" s="21"/>
      <c r="R90" s="21"/>
      <c r="S90" s="21"/>
      <c r="T90" s="21"/>
      <c r="U90" s="21"/>
      <c r="V90" s="21"/>
      <c r="W90" s="21"/>
      <c r="X90" s="21"/>
      <c r="Y90" s="21"/>
      <c r="Z90" s="43"/>
    </row>
    <row r="91" spans="1:26" ht="15.75" hidden="1" customHeight="1" x14ac:dyDescent="0.2">
      <c r="A91" s="8"/>
      <c r="B91" s="2"/>
      <c r="C91" s="17"/>
      <c r="D91" s="17"/>
      <c r="E91" s="17"/>
      <c r="F91" s="17"/>
      <c r="G91" s="17"/>
      <c r="H91" s="17"/>
      <c r="I91" s="21"/>
      <c r="J91" s="21"/>
      <c r="K91" s="21"/>
      <c r="L91" s="21"/>
      <c r="M91" s="21"/>
      <c r="N91" s="21"/>
      <c r="O91" s="21"/>
      <c r="P91" s="21"/>
      <c r="Q91" s="21"/>
      <c r="R91" s="21"/>
      <c r="S91" s="21"/>
      <c r="T91" s="21"/>
      <c r="U91" s="21"/>
      <c r="V91" s="21"/>
      <c r="W91" s="21"/>
      <c r="X91" s="21"/>
      <c r="Y91" s="21"/>
      <c r="Z91" s="43"/>
    </row>
    <row r="92" spans="1:26" ht="15.75" hidden="1" customHeight="1" x14ac:dyDescent="0.2">
      <c r="A92" s="8"/>
      <c r="B92" s="2"/>
      <c r="C92" s="17"/>
      <c r="D92" s="17"/>
      <c r="E92" s="17"/>
      <c r="F92" s="17"/>
      <c r="G92" s="17"/>
      <c r="H92" s="17"/>
      <c r="I92" s="21"/>
      <c r="J92" s="21"/>
      <c r="K92" s="21"/>
      <c r="L92" s="21"/>
      <c r="M92" s="21"/>
      <c r="N92" s="21"/>
      <c r="O92" s="21"/>
      <c r="P92" s="21"/>
      <c r="Q92" s="21"/>
      <c r="R92" s="21"/>
      <c r="S92" s="21"/>
      <c r="T92" s="21"/>
      <c r="U92" s="21"/>
      <c r="V92" s="21"/>
      <c r="W92" s="21"/>
      <c r="X92" s="21"/>
      <c r="Y92" s="21"/>
      <c r="Z92" s="43"/>
    </row>
    <row r="93" spans="1:26" ht="15.75" hidden="1" customHeight="1" x14ac:dyDescent="0.2">
      <c r="A93" s="8"/>
      <c r="B93" s="2"/>
      <c r="C93" s="17"/>
      <c r="D93" s="17"/>
      <c r="E93" s="17"/>
      <c r="F93" s="17"/>
      <c r="G93" s="17"/>
      <c r="H93" s="17"/>
      <c r="I93" s="21"/>
      <c r="J93" s="21"/>
      <c r="K93" s="21"/>
      <c r="L93" s="21"/>
      <c r="M93" s="21"/>
      <c r="N93" s="21"/>
      <c r="O93" s="21"/>
      <c r="P93" s="21"/>
      <c r="Q93" s="21"/>
      <c r="R93" s="21"/>
      <c r="S93" s="21"/>
      <c r="T93" s="21"/>
      <c r="U93" s="21"/>
      <c r="V93" s="21"/>
      <c r="W93" s="21"/>
      <c r="X93" s="21"/>
      <c r="Y93" s="21"/>
      <c r="Z93" s="43"/>
    </row>
    <row r="94" spans="1:26" ht="15.75" hidden="1" customHeight="1" x14ac:dyDescent="0.2">
      <c r="A94" s="8"/>
      <c r="B94" s="2"/>
      <c r="C94" s="17"/>
      <c r="D94" s="17"/>
      <c r="E94" s="17"/>
      <c r="F94" s="17"/>
      <c r="G94" s="17"/>
      <c r="H94" s="17"/>
      <c r="I94" s="21"/>
      <c r="J94" s="21"/>
      <c r="K94" s="21"/>
      <c r="L94" s="21"/>
      <c r="M94" s="21"/>
      <c r="N94" s="21"/>
      <c r="O94" s="21"/>
      <c r="P94" s="21"/>
      <c r="Q94" s="21"/>
      <c r="R94" s="21"/>
      <c r="S94" s="21"/>
      <c r="T94" s="21"/>
      <c r="U94" s="21"/>
      <c r="V94" s="21"/>
      <c r="W94" s="21"/>
      <c r="X94" s="21"/>
      <c r="Y94" s="21"/>
      <c r="Z94" s="43"/>
    </row>
    <row r="95" spans="1:26" ht="15.75" hidden="1" customHeight="1" x14ac:dyDescent="0.2">
      <c r="A95" s="8"/>
      <c r="B95" s="2"/>
      <c r="C95" s="17"/>
      <c r="D95" s="17"/>
      <c r="E95" s="17"/>
      <c r="F95" s="17"/>
      <c r="G95" s="17"/>
      <c r="H95" s="17"/>
      <c r="I95" s="21"/>
      <c r="J95" s="21"/>
      <c r="K95" s="21"/>
      <c r="L95" s="21"/>
      <c r="M95" s="21"/>
      <c r="N95" s="21"/>
      <c r="O95" s="21"/>
      <c r="P95" s="21"/>
      <c r="Q95" s="21"/>
      <c r="R95" s="21"/>
      <c r="S95" s="21"/>
      <c r="T95" s="21"/>
      <c r="U95" s="21"/>
      <c r="V95" s="21"/>
      <c r="W95" s="21"/>
      <c r="X95" s="21"/>
      <c r="Y95" s="21"/>
      <c r="Z95" s="43"/>
    </row>
    <row r="96" spans="1:26" ht="15.75" hidden="1" customHeight="1" x14ac:dyDescent="0.2">
      <c r="A96" s="8"/>
      <c r="B96" s="2"/>
      <c r="C96" s="17"/>
      <c r="D96" s="17"/>
      <c r="E96" s="17"/>
      <c r="F96" s="17"/>
      <c r="G96" s="17"/>
      <c r="H96" s="17"/>
      <c r="I96" s="21"/>
      <c r="J96" s="21"/>
      <c r="K96" s="21"/>
      <c r="L96" s="21"/>
      <c r="M96" s="21"/>
      <c r="N96" s="21"/>
      <c r="O96" s="21"/>
      <c r="P96" s="21"/>
      <c r="Q96" s="21"/>
      <c r="R96" s="21"/>
      <c r="S96" s="21"/>
      <c r="T96" s="21"/>
      <c r="U96" s="21"/>
      <c r="V96" s="21"/>
      <c r="W96" s="21"/>
      <c r="X96" s="21"/>
      <c r="Y96" s="21"/>
      <c r="Z96" s="43"/>
    </row>
    <row r="97" spans="1:26" ht="15.75" hidden="1" customHeight="1" x14ac:dyDescent="0.2">
      <c r="A97" s="8"/>
      <c r="B97" s="2"/>
      <c r="C97" s="17"/>
      <c r="D97" s="17"/>
      <c r="E97" s="17"/>
      <c r="F97" s="17"/>
      <c r="G97" s="17"/>
      <c r="H97" s="17"/>
      <c r="I97" s="21"/>
      <c r="J97" s="21"/>
      <c r="K97" s="21"/>
      <c r="L97" s="21"/>
      <c r="M97" s="21"/>
      <c r="N97" s="21"/>
      <c r="O97" s="21"/>
      <c r="P97" s="21"/>
      <c r="Q97" s="21"/>
      <c r="R97" s="21"/>
      <c r="S97" s="21"/>
      <c r="T97" s="21"/>
      <c r="U97" s="21"/>
      <c r="V97" s="21"/>
      <c r="W97" s="21"/>
      <c r="X97" s="21"/>
      <c r="Y97" s="21"/>
      <c r="Z97" s="43"/>
    </row>
    <row r="98" spans="1:26" ht="15.75" hidden="1" customHeight="1" x14ac:dyDescent="0.2">
      <c r="A98" s="8"/>
      <c r="B98" s="2"/>
      <c r="C98" s="17"/>
      <c r="D98" s="17"/>
      <c r="E98" s="17"/>
      <c r="F98" s="17"/>
      <c r="G98" s="17"/>
      <c r="H98" s="17"/>
      <c r="I98" s="21"/>
      <c r="J98" s="21"/>
      <c r="K98" s="21"/>
      <c r="L98" s="21"/>
      <c r="M98" s="21"/>
      <c r="N98" s="21"/>
      <c r="O98" s="21"/>
      <c r="P98" s="21"/>
      <c r="Q98" s="21"/>
      <c r="R98" s="21"/>
      <c r="S98" s="21"/>
      <c r="T98" s="21"/>
      <c r="U98" s="21"/>
      <c r="V98" s="21"/>
      <c r="W98" s="21"/>
      <c r="X98" s="21"/>
      <c r="Y98" s="21"/>
      <c r="Z98" s="43"/>
    </row>
    <row r="99" spans="1:26" ht="15.75" hidden="1" customHeight="1" x14ac:dyDescent="0.2">
      <c r="A99" s="8"/>
      <c r="B99" s="2"/>
      <c r="C99" s="17"/>
      <c r="D99" s="17"/>
      <c r="E99" s="17"/>
      <c r="F99" s="17"/>
      <c r="G99" s="17"/>
      <c r="H99" s="17"/>
      <c r="I99" s="21"/>
      <c r="J99" s="21"/>
      <c r="K99" s="21"/>
      <c r="L99" s="21"/>
      <c r="M99" s="21"/>
      <c r="N99" s="21"/>
      <c r="O99" s="21"/>
      <c r="P99" s="21"/>
      <c r="Q99" s="21"/>
      <c r="R99" s="21"/>
      <c r="S99" s="21"/>
      <c r="T99" s="21"/>
      <c r="U99" s="21"/>
      <c r="V99" s="21"/>
      <c r="W99" s="21"/>
      <c r="X99" s="21"/>
      <c r="Y99" s="21"/>
      <c r="Z99" s="43"/>
    </row>
    <row r="100" spans="1:26" ht="15.75" hidden="1" customHeight="1" x14ac:dyDescent="0.2">
      <c r="A100" s="8"/>
      <c r="B100" s="2"/>
      <c r="C100" s="17"/>
      <c r="D100" s="17"/>
      <c r="E100" s="17"/>
      <c r="F100" s="17"/>
      <c r="G100" s="17"/>
      <c r="H100" s="17"/>
      <c r="I100" s="21"/>
      <c r="J100" s="21"/>
      <c r="K100" s="21"/>
      <c r="L100" s="21"/>
      <c r="M100" s="21"/>
      <c r="N100" s="21"/>
      <c r="O100" s="21"/>
      <c r="P100" s="21"/>
      <c r="Q100" s="21"/>
      <c r="R100" s="21"/>
      <c r="S100" s="21"/>
      <c r="T100" s="21"/>
      <c r="U100" s="21"/>
      <c r="V100" s="21"/>
      <c r="W100" s="21"/>
      <c r="X100" s="21"/>
      <c r="Y100" s="21"/>
      <c r="Z100" s="43"/>
    </row>
    <row r="101" spans="1:26" ht="15.75" hidden="1" customHeight="1" x14ac:dyDescent="0.2">
      <c r="A101" s="8"/>
      <c r="B101" s="2"/>
      <c r="C101" s="17"/>
      <c r="D101" s="17"/>
      <c r="E101" s="17"/>
      <c r="F101" s="17"/>
      <c r="G101" s="17"/>
      <c r="H101" s="17"/>
      <c r="I101" s="21"/>
      <c r="J101" s="21"/>
      <c r="K101" s="21"/>
      <c r="L101" s="21"/>
      <c r="M101" s="21"/>
      <c r="N101" s="21"/>
      <c r="O101" s="21"/>
      <c r="P101" s="21"/>
      <c r="Q101" s="21"/>
      <c r="R101" s="21"/>
      <c r="S101" s="21"/>
      <c r="T101" s="21"/>
      <c r="U101" s="21"/>
      <c r="V101" s="21"/>
      <c r="W101" s="21"/>
      <c r="X101" s="21"/>
      <c r="Y101" s="21"/>
      <c r="Z101" s="43"/>
    </row>
    <row r="102" spans="1:26" ht="15.75" hidden="1" customHeight="1" x14ac:dyDescent="0.2">
      <c r="A102" s="8"/>
      <c r="B102" s="2"/>
      <c r="C102" s="17"/>
      <c r="D102" s="17"/>
      <c r="E102" s="17"/>
      <c r="F102" s="17"/>
      <c r="G102" s="17"/>
      <c r="H102" s="17"/>
      <c r="I102" s="21"/>
      <c r="J102" s="21"/>
      <c r="K102" s="21"/>
      <c r="L102" s="21"/>
      <c r="M102" s="21"/>
      <c r="N102" s="21"/>
      <c r="O102" s="21"/>
      <c r="P102" s="21"/>
      <c r="Q102" s="21"/>
      <c r="R102" s="21"/>
      <c r="S102" s="21"/>
      <c r="T102" s="21"/>
      <c r="U102" s="21"/>
      <c r="V102" s="21"/>
      <c r="W102" s="21"/>
      <c r="X102" s="21"/>
      <c r="Y102" s="21"/>
      <c r="Z102" s="43"/>
    </row>
    <row r="103" spans="1:26" ht="15.75" hidden="1" customHeight="1" x14ac:dyDescent="0.2">
      <c r="A103" s="8"/>
      <c r="B103" s="2"/>
      <c r="C103" s="17"/>
      <c r="D103" s="17"/>
      <c r="E103" s="17"/>
      <c r="F103" s="17"/>
      <c r="G103" s="17"/>
      <c r="H103" s="17"/>
      <c r="I103" s="21"/>
      <c r="J103" s="21"/>
      <c r="K103" s="21"/>
      <c r="L103" s="21"/>
      <c r="M103" s="21"/>
      <c r="N103" s="21"/>
      <c r="O103" s="21"/>
      <c r="P103" s="21"/>
      <c r="Q103" s="21"/>
      <c r="R103" s="21"/>
      <c r="S103" s="21"/>
      <c r="T103" s="21"/>
      <c r="U103" s="21"/>
      <c r="V103" s="21"/>
      <c r="W103" s="21"/>
      <c r="X103" s="21"/>
      <c r="Y103" s="21"/>
      <c r="Z103" s="43"/>
    </row>
    <row r="104" spans="1:26" ht="15.75" hidden="1" customHeight="1" x14ac:dyDescent="0.2">
      <c r="A104" s="8"/>
      <c r="B104" s="2"/>
      <c r="C104" s="17"/>
      <c r="D104" s="17"/>
      <c r="E104" s="17"/>
      <c r="F104" s="17"/>
      <c r="G104" s="17"/>
      <c r="H104" s="17"/>
      <c r="I104" s="21"/>
      <c r="J104" s="21"/>
      <c r="K104" s="21"/>
      <c r="L104" s="21"/>
      <c r="M104" s="21"/>
      <c r="N104" s="21"/>
      <c r="O104" s="21"/>
      <c r="P104" s="21"/>
      <c r="Q104" s="21"/>
      <c r="R104" s="21"/>
      <c r="S104" s="21"/>
      <c r="T104" s="21"/>
      <c r="U104" s="21"/>
      <c r="V104" s="21"/>
      <c r="W104" s="21"/>
      <c r="X104" s="21"/>
      <c r="Y104" s="21"/>
      <c r="Z104" s="43"/>
    </row>
    <row r="105" spans="1:26" ht="15.75" hidden="1" customHeight="1" x14ac:dyDescent="0.2">
      <c r="A105" s="8"/>
      <c r="B105" s="2"/>
      <c r="C105" s="17"/>
      <c r="D105" s="17"/>
      <c r="E105" s="17"/>
      <c r="F105" s="17"/>
      <c r="G105" s="17"/>
      <c r="H105" s="17"/>
      <c r="I105" s="21"/>
      <c r="J105" s="21"/>
      <c r="K105" s="21"/>
      <c r="L105" s="21"/>
      <c r="M105" s="21"/>
      <c r="N105" s="21"/>
      <c r="O105" s="21"/>
      <c r="P105" s="21"/>
      <c r="Q105" s="21"/>
      <c r="R105" s="21"/>
      <c r="S105" s="21"/>
      <c r="T105" s="21"/>
      <c r="U105" s="21"/>
      <c r="V105" s="21"/>
      <c r="W105" s="21"/>
      <c r="X105" s="21"/>
      <c r="Y105" s="21"/>
      <c r="Z105" s="43"/>
    </row>
    <row r="106" spans="1:26" ht="15.75" hidden="1" customHeight="1" x14ac:dyDescent="0.2">
      <c r="A106" s="8"/>
      <c r="B106" s="2"/>
      <c r="C106" s="17"/>
      <c r="D106" s="17"/>
      <c r="E106" s="17"/>
      <c r="F106" s="17"/>
      <c r="G106" s="17"/>
      <c r="H106" s="17"/>
      <c r="I106" s="21"/>
      <c r="J106" s="21"/>
      <c r="K106" s="21"/>
      <c r="L106" s="21"/>
      <c r="M106" s="21"/>
      <c r="N106" s="21"/>
      <c r="O106" s="21"/>
      <c r="P106" s="21"/>
      <c r="Q106" s="21"/>
      <c r="R106" s="21"/>
      <c r="S106" s="21"/>
      <c r="T106" s="21"/>
      <c r="U106" s="21"/>
      <c r="V106" s="21"/>
      <c r="W106" s="21"/>
      <c r="X106" s="21"/>
      <c r="Y106" s="21"/>
      <c r="Z106" s="43"/>
    </row>
    <row r="107" spans="1:26" ht="15.75" hidden="1" customHeight="1" x14ac:dyDescent="0.2">
      <c r="A107" s="8"/>
      <c r="B107" s="2"/>
      <c r="C107" s="17"/>
      <c r="D107" s="17"/>
      <c r="E107" s="17"/>
      <c r="F107" s="17"/>
      <c r="G107" s="17"/>
      <c r="H107" s="17"/>
      <c r="I107" s="21"/>
      <c r="J107" s="21"/>
      <c r="K107" s="21"/>
      <c r="L107" s="21"/>
      <c r="M107" s="21"/>
      <c r="N107" s="21"/>
      <c r="O107" s="21"/>
      <c r="P107" s="21"/>
      <c r="Q107" s="21"/>
      <c r="R107" s="21"/>
      <c r="S107" s="21"/>
      <c r="T107" s="21"/>
      <c r="U107" s="21"/>
      <c r="V107" s="21"/>
      <c r="W107" s="21"/>
      <c r="X107" s="21"/>
      <c r="Y107" s="21"/>
      <c r="Z107" s="43"/>
    </row>
    <row r="108" spans="1:26" ht="20.100000000000001" customHeight="1" x14ac:dyDescent="0.2">
      <c r="A108" s="8"/>
      <c r="B108" s="2"/>
      <c r="C108" s="17"/>
      <c r="D108" s="17"/>
      <c r="E108" s="17"/>
      <c r="F108" s="17"/>
      <c r="G108" s="17"/>
      <c r="H108" s="17"/>
      <c r="I108" s="21"/>
      <c r="J108" s="21"/>
      <c r="K108" s="21"/>
      <c r="L108" s="21"/>
      <c r="M108" s="21"/>
      <c r="N108" s="21"/>
      <c r="O108" s="21"/>
      <c r="P108" s="21"/>
      <c r="Q108" s="21"/>
      <c r="R108" s="21"/>
      <c r="S108" s="21"/>
      <c r="T108" s="21"/>
      <c r="U108" s="21"/>
      <c r="V108" s="21"/>
      <c r="W108" s="21"/>
      <c r="X108" s="21"/>
      <c r="Y108" s="21"/>
      <c r="Z108" s="43"/>
    </row>
    <row r="109" spans="1:26" ht="20.100000000000001" customHeight="1" x14ac:dyDescent="0.2">
      <c r="A109" s="8"/>
      <c r="B109" s="2"/>
      <c r="C109" s="80" t="s">
        <v>113</v>
      </c>
      <c r="D109" s="81"/>
      <c r="E109" s="81"/>
      <c r="F109" s="81"/>
      <c r="G109" s="81"/>
      <c r="H109" s="82"/>
    </row>
    <row r="110" spans="1:26" ht="20.100000000000001" customHeight="1" x14ac:dyDescent="0.2">
      <c r="A110" s="8"/>
      <c r="B110" s="2"/>
      <c r="C110" s="65"/>
      <c r="D110" s="66"/>
      <c r="E110" s="66"/>
      <c r="F110" s="66"/>
      <c r="G110" s="66"/>
      <c r="H110" s="66"/>
      <c r="I110" s="13"/>
      <c r="J110" s="13"/>
      <c r="K110" s="13"/>
      <c r="L110" s="13"/>
      <c r="M110" s="13"/>
      <c r="N110" s="13"/>
      <c r="O110" s="13"/>
      <c r="P110" s="13"/>
      <c r="Q110" s="13"/>
      <c r="R110" s="13"/>
      <c r="S110" s="13"/>
      <c r="T110" s="13"/>
      <c r="U110" s="13"/>
      <c r="V110" s="13"/>
      <c r="W110" s="13"/>
      <c r="X110" s="13"/>
      <c r="Y110" s="13"/>
      <c r="Z110" s="39"/>
    </row>
    <row r="111" spans="1:26" ht="30" customHeight="1" x14ac:dyDescent="0.2">
      <c r="A111" s="8"/>
      <c r="B111" s="2"/>
      <c r="C111" s="65"/>
      <c r="D111" s="84" t="s">
        <v>136</v>
      </c>
      <c r="E111" s="84"/>
      <c r="F111" s="84"/>
      <c r="G111" s="84"/>
      <c r="H111" s="84"/>
      <c r="I111" s="84"/>
      <c r="J111" s="84"/>
      <c r="K111" s="84"/>
      <c r="L111" s="84"/>
      <c r="M111" s="84"/>
      <c r="N111" s="84"/>
      <c r="O111" s="84"/>
      <c r="P111" s="84"/>
      <c r="Q111" s="84"/>
      <c r="R111" s="84"/>
      <c r="S111" s="84"/>
      <c r="T111" s="84"/>
      <c r="U111" s="84"/>
      <c r="V111" s="84"/>
      <c r="W111" s="84"/>
      <c r="X111" s="84"/>
      <c r="Y111" s="84"/>
      <c r="Z111" s="40"/>
    </row>
    <row r="112" spans="1:26" ht="20.100000000000001" customHeight="1" x14ac:dyDescent="0.2">
      <c r="A112" s="8"/>
      <c r="B112" s="2"/>
      <c r="C112" s="14"/>
      <c r="D112" s="15">
        <v>1</v>
      </c>
      <c r="E112" s="1" t="s">
        <v>8</v>
      </c>
      <c r="I112" s="79" t="s">
        <v>159</v>
      </c>
      <c r="J112" s="79"/>
      <c r="K112" s="79"/>
      <c r="L112" s="79"/>
      <c r="M112" s="79"/>
      <c r="N112" s="79"/>
      <c r="O112" s="79"/>
      <c r="P112" s="79"/>
      <c r="Q112" s="79"/>
      <c r="R112" s="79"/>
      <c r="S112" s="79"/>
      <c r="T112" s="79"/>
      <c r="U112" s="79"/>
      <c r="V112" s="79"/>
      <c r="W112" s="79"/>
      <c r="X112" s="79"/>
      <c r="Y112" s="79"/>
      <c r="Z112" s="40"/>
    </row>
    <row r="113" spans="1:26" ht="20.100000000000001" customHeight="1" x14ac:dyDescent="0.2">
      <c r="A113" s="8"/>
      <c r="B113" s="2"/>
      <c r="C113" s="14"/>
      <c r="D113" s="15"/>
      <c r="E113" s="17"/>
      <c r="F113" s="17"/>
      <c r="G113" s="17"/>
      <c r="H113" s="17"/>
      <c r="I113" s="59"/>
      <c r="J113" s="47" t="s">
        <v>123</v>
      </c>
      <c r="K113" s="58"/>
      <c r="L113" s="58"/>
      <c r="M113" s="58"/>
      <c r="N113" s="58"/>
      <c r="O113" s="58"/>
      <c r="P113" s="58"/>
      <c r="Q113" s="58"/>
      <c r="R113" s="58"/>
      <c r="S113" s="58"/>
      <c r="T113" s="58"/>
      <c r="U113" s="58"/>
      <c r="V113" s="58"/>
      <c r="W113" s="58"/>
      <c r="X113" s="58"/>
      <c r="Y113" s="58"/>
      <c r="Z113" s="40"/>
    </row>
    <row r="114" spans="1:26" ht="20.100000000000001" customHeight="1" x14ac:dyDescent="0.2">
      <c r="A114" s="8"/>
      <c r="B114" s="2"/>
      <c r="C114" s="14"/>
      <c r="D114" s="15">
        <v>2</v>
      </c>
      <c r="E114" s="1" t="s">
        <v>96</v>
      </c>
      <c r="I114" s="79" t="s">
        <v>160</v>
      </c>
      <c r="J114" s="79"/>
      <c r="K114" s="79"/>
      <c r="L114" s="79"/>
      <c r="M114" s="79"/>
      <c r="N114" s="79"/>
      <c r="O114" s="79"/>
      <c r="P114" s="79"/>
      <c r="Q114" s="79"/>
      <c r="R114" s="79"/>
      <c r="S114" s="79"/>
      <c r="T114" s="79"/>
      <c r="U114" s="79"/>
      <c r="V114" s="79"/>
      <c r="W114" s="79"/>
      <c r="X114" s="79"/>
      <c r="Y114" s="79"/>
      <c r="Z114" s="40"/>
    </row>
    <row r="115" spans="1:26" ht="20.100000000000001" customHeight="1" x14ac:dyDescent="0.2">
      <c r="A115" s="8"/>
      <c r="B115" s="2"/>
      <c r="C115" s="14"/>
      <c r="D115" s="15"/>
      <c r="E115" s="17"/>
      <c r="F115" s="17"/>
      <c r="G115" s="17"/>
      <c r="H115" s="17"/>
      <c r="I115" s="59"/>
      <c r="J115" s="47" t="s">
        <v>12</v>
      </c>
      <c r="K115" s="58"/>
      <c r="L115" s="58"/>
      <c r="M115" s="58"/>
      <c r="N115" s="58"/>
      <c r="O115" s="58"/>
      <c r="P115" s="58"/>
      <c r="Q115" s="58"/>
      <c r="R115" s="58"/>
      <c r="S115" s="58"/>
      <c r="T115" s="58"/>
      <c r="U115" s="58"/>
      <c r="V115" s="58"/>
      <c r="W115" s="58"/>
      <c r="X115" s="58"/>
      <c r="Y115" s="58"/>
      <c r="Z115" s="40"/>
    </row>
    <row r="116" spans="1:26" ht="20.100000000000001" customHeight="1" x14ac:dyDescent="0.2">
      <c r="A116" s="8"/>
      <c r="B116" s="2"/>
      <c r="C116" s="14"/>
      <c r="D116" s="15">
        <v>3</v>
      </c>
      <c r="E116" s="1" t="s">
        <v>97</v>
      </c>
      <c r="I116" s="79" t="s">
        <v>161</v>
      </c>
      <c r="J116" s="79"/>
      <c r="K116" s="79"/>
      <c r="L116" s="79"/>
      <c r="M116" s="79"/>
      <c r="N116" s="79"/>
      <c r="O116" s="79"/>
      <c r="P116" s="79"/>
      <c r="Q116" s="79"/>
      <c r="R116" s="79"/>
      <c r="S116" s="79"/>
      <c r="T116" s="79"/>
      <c r="U116" s="79"/>
      <c r="V116" s="79"/>
      <c r="W116" s="79"/>
      <c r="X116" s="79"/>
      <c r="Y116" s="79"/>
      <c r="Z116" s="40"/>
    </row>
    <row r="117" spans="1:26" ht="20.100000000000001" customHeight="1" x14ac:dyDescent="0.2">
      <c r="A117" s="8"/>
      <c r="B117" s="2"/>
      <c r="C117" s="14"/>
      <c r="D117" s="15"/>
      <c r="E117" s="17"/>
      <c r="F117" s="17"/>
      <c r="G117" s="17"/>
      <c r="H117" s="17"/>
      <c r="I117" s="59"/>
      <c r="J117" s="47" t="s">
        <v>13</v>
      </c>
      <c r="K117" s="58"/>
      <c r="L117" s="58"/>
      <c r="M117" s="58"/>
      <c r="N117" s="58"/>
      <c r="O117" s="58"/>
      <c r="P117" s="58"/>
      <c r="Q117" s="58"/>
      <c r="R117" s="58"/>
      <c r="S117" s="58"/>
      <c r="T117" s="58"/>
      <c r="U117" s="58"/>
      <c r="V117" s="58"/>
      <c r="W117" s="58"/>
      <c r="X117" s="58"/>
      <c r="Y117" s="58"/>
      <c r="Z117" s="40"/>
    </row>
    <row r="118" spans="1:26" ht="20.100000000000001" customHeight="1" x14ac:dyDescent="0.2">
      <c r="A118" s="8">
        <f>IF(AND(I118&lt;&gt;"",NOT(ISNUMBER(VALUE(SUBSTITUTE(I118,"-",""))))), 1001, 0)</f>
        <v>0</v>
      </c>
      <c r="B118" s="2"/>
      <c r="C118" s="14"/>
      <c r="D118" s="15">
        <v>4</v>
      </c>
      <c r="E118" s="1" t="s">
        <v>6</v>
      </c>
      <c r="I118" s="79" t="s">
        <v>162</v>
      </c>
      <c r="J118" s="79"/>
      <c r="K118" s="79"/>
      <c r="L118" s="79"/>
      <c r="M118" s="79"/>
      <c r="N118" s="17"/>
      <c r="O118" s="17"/>
      <c r="P118" s="17"/>
      <c r="Q118" s="17"/>
      <c r="R118" s="17"/>
      <c r="S118" s="17"/>
      <c r="T118" s="17"/>
      <c r="U118" s="17"/>
      <c r="V118" s="17"/>
      <c r="W118" s="17"/>
      <c r="X118" s="17"/>
      <c r="Y118" s="17"/>
      <c r="Z118" s="40"/>
    </row>
    <row r="119" spans="1:26" ht="20.100000000000001" customHeight="1" x14ac:dyDescent="0.2">
      <c r="A119" s="8"/>
      <c r="B119" s="2"/>
      <c r="C119" s="16"/>
      <c r="D119" s="17"/>
      <c r="E119" s="17"/>
      <c r="F119" s="17"/>
      <c r="G119" s="17"/>
      <c r="H119" s="17"/>
      <c r="I119" s="59"/>
      <c r="J119" s="47" t="s">
        <v>134</v>
      </c>
      <c r="K119" s="58"/>
      <c r="L119" s="58"/>
      <c r="M119" s="58"/>
      <c r="N119" s="58"/>
      <c r="O119" s="58"/>
      <c r="P119" s="58"/>
      <c r="Q119" s="58"/>
      <c r="R119" s="58"/>
      <c r="S119" s="58"/>
      <c r="T119" s="58"/>
      <c r="U119" s="58"/>
      <c r="V119" s="58"/>
      <c r="W119" s="58"/>
      <c r="X119" s="58"/>
      <c r="Y119" s="58"/>
      <c r="Z119" s="40"/>
    </row>
    <row r="120" spans="1:26" ht="20.100000000000001" customHeight="1" x14ac:dyDescent="0.2">
      <c r="A120" s="8">
        <f>IF(AND(I120&lt;&gt;"",NOT(ISNUMBER(VALUE(SUBSTITUTE(I120,"-",""))))), 1001, 0)</f>
        <v>0</v>
      </c>
      <c r="B120" s="2"/>
      <c r="C120" s="14"/>
      <c r="D120" s="15">
        <v>5</v>
      </c>
      <c r="E120" s="1" t="s">
        <v>7</v>
      </c>
      <c r="I120" s="79" t="s">
        <v>163</v>
      </c>
      <c r="J120" s="79"/>
      <c r="K120" s="79"/>
      <c r="L120" s="79"/>
      <c r="M120" s="79"/>
      <c r="N120" s="17"/>
      <c r="O120" s="17"/>
      <c r="P120" s="17"/>
      <c r="Q120" s="17"/>
      <c r="R120" s="17"/>
      <c r="S120" s="17"/>
      <c r="T120" s="17"/>
      <c r="U120" s="17"/>
      <c r="V120" s="17"/>
      <c r="W120" s="17"/>
      <c r="X120" s="17"/>
      <c r="Y120" s="17"/>
      <c r="Z120" s="40"/>
    </row>
    <row r="121" spans="1:26" ht="20.100000000000001" customHeight="1" x14ac:dyDescent="0.2">
      <c r="A121" s="8"/>
      <c r="B121" s="2"/>
      <c r="C121" s="16"/>
      <c r="D121" s="17"/>
      <c r="E121" s="17"/>
      <c r="F121" s="17"/>
      <c r="G121" s="17"/>
      <c r="H121" s="17"/>
      <c r="I121" s="59"/>
      <c r="J121" s="47" t="s">
        <v>124</v>
      </c>
      <c r="K121" s="58"/>
      <c r="L121" s="58"/>
      <c r="M121" s="58"/>
      <c r="N121" s="58"/>
      <c r="O121" s="58"/>
      <c r="P121" s="58"/>
      <c r="Q121" s="58"/>
      <c r="R121" s="58"/>
      <c r="S121" s="58"/>
      <c r="T121" s="58"/>
      <c r="U121" s="58"/>
      <c r="V121" s="58"/>
      <c r="W121" s="58"/>
      <c r="X121" s="58"/>
      <c r="Y121" s="58"/>
      <c r="Z121" s="40"/>
    </row>
    <row r="122" spans="1:26" ht="20.100000000000001" customHeight="1" x14ac:dyDescent="0.2">
      <c r="A122" s="8"/>
      <c r="B122" s="2"/>
      <c r="C122" s="14"/>
      <c r="D122" s="15">
        <v>6</v>
      </c>
      <c r="E122" s="1" t="s">
        <v>10</v>
      </c>
      <c r="I122" s="79" t="s">
        <v>164</v>
      </c>
      <c r="J122" s="79"/>
      <c r="K122" s="79"/>
      <c r="L122" s="79"/>
      <c r="M122" s="79"/>
      <c r="N122" s="79"/>
      <c r="O122" s="79"/>
      <c r="P122" s="79"/>
      <c r="Q122" s="79"/>
      <c r="R122" s="79"/>
      <c r="S122" s="79"/>
      <c r="T122" s="79"/>
      <c r="U122" s="79"/>
      <c r="V122" s="79"/>
      <c r="W122" s="79"/>
      <c r="X122" s="79"/>
      <c r="Y122" s="79"/>
      <c r="Z122" s="40"/>
    </row>
    <row r="123" spans="1:26" ht="20.100000000000001" customHeight="1" x14ac:dyDescent="0.2">
      <c r="A123" s="8"/>
      <c r="B123" s="2"/>
      <c r="C123" s="16"/>
      <c r="D123" s="17"/>
      <c r="E123" s="17"/>
      <c r="F123" s="17"/>
      <c r="G123" s="17"/>
      <c r="H123" s="17"/>
      <c r="I123" s="10"/>
      <c r="J123" s="47" t="s">
        <v>94</v>
      </c>
      <c r="K123" s="58"/>
      <c r="L123" s="58"/>
      <c r="M123" s="58"/>
      <c r="N123" s="58"/>
      <c r="O123" s="58"/>
      <c r="P123" s="58"/>
      <c r="Q123" s="58"/>
      <c r="R123" s="58"/>
      <c r="S123" s="58"/>
      <c r="T123" s="58"/>
      <c r="U123" s="58"/>
      <c r="V123" s="58"/>
      <c r="W123" s="58"/>
      <c r="X123" s="58"/>
      <c r="Y123" s="58"/>
      <c r="Z123" s="40"/>
    </row>
    <row r="124" spans="1:26" ht="20.100000000000001" customHeight="1" x14ac:dyDescent="0.2">
      <c r="A124" s="8"/>
      <c r="B124" s="2"/>
      <c r="C124" s="18"/>
      <c r="D124" s="19"/>
      <c r="E124" s="19"/>
      <c r="F124" s="19"/>
      <c r="G124" s="19"/>
      <c r="H124" s="19"/>
      <c r="I124" s="20"/>
      <c r="J124" s="20"/>
      <c r="K124" s="20"/>
      <c r="L124" s="20"/>
      <c r="M124" s="20"/>
      <c r="N124" s="20"/>
      <c r="O124" s="20"/>
      <c r="P124" s="20"/>
      <c r="Q124" s="20"/>
      <c r="R124" s="20"/>
      <c r="S124" s="20"/>
      <c r="T124" s="20"/>
      <c r="U124" s="20"/>
      <c r="V124" s="20"/>
      <c r="W124" s="20"/>
      <c r="X124" s="20"/>
      <c r="Y124" s="20"/>
      <c r="Z124" s="41"/>
    </row>
    <row r="125" spans="1:26" ht="20.100000000000001" customHeight="1" x14ac:dyDescent="0.2">
      <c r="A125" s="8"/>
      <c r="B125" s="2"/>
      <c r="C125" s="17"/>
      <c r="D125" s="17"/>
      <c r="E125" s="17"/>
      <c r="F125" s="17"/>
      <c r="G125" s="17"/>
      <c r="H125" s="17"/>
      <c r="I125" s="21"/>
      <c r="J125" s="21"/>
      <c r="K125" s="21"/>
      <c r="L125" s="21"/>
      <c r="M125" s="21"/>
      <c r="N125" s="21"/>
      <c r="O125" s="21"/>
      <c r="P125" s="21"/>
      <c r="Q125" s="21"/>
      <c r="R125" s="21"/>
      <c r="S125" s="21"/>
      <c r="T125" s="21"/>
      <c r="U125" s="21"/>
      <c r="V125" s="21"/>
      <c r="W125" s="21"/>
      <c r="X125" s="21"/>
      <c r="Y125" s="21"/>
      <c r="Z125" s="43"/>
    </row>
    <row r="126" spans="1:26" ht="15.75" hidden="1" customHeight="1" x14ac:dyDescent="0.2">
      <c r="A126" s="8"/>
      <c r="B126" s="2"/>
      <c r="C126" s="17"/>
      <c r="D126" s="17"/>
      <c r="E126" s="17"/>
      <c r="F126" s="17"/>
      <c r="G126" s="17"/>
      <c r="H126" s="17"/>
      <c r="I126" s="21"/>
      <c r="J126" s="21"/>
      <c r="K126" s="21"/>
      <c r="L126" s="21"/>
      <c r="M126" s="21"/>
      <c r="N126" s="21"/>
      <c r="O126" s="21"/>
      <c r="P126" s="21"/>
      <c r="Q126" s="21"/>
      <c r="R126" s="21"/>
      <c r="S126" s="21"/>
      <c r="T126" s="21"/>
      <c r="U126" s="21"/>
      <c r="V126" s="21"/>
      <c r="W126" s="21"/>
      <c r="X126" s="21"/>
      <c r="Y126" s="21"/>
      <c r="Z126" s="43"/>
    </row>
    <row r="127" spans="1:26" ht="15.75" hidden="1" customHeight="1" x14ac:dyDescent="0.2">
      <c r="A127" s="8"/>
      <c r="B127" s="2"/>
      <c r="C127" s="17"/>
      <c r="D127" s="17"/>
      <c r="E127" s="17"/>
      <c r="F127" s="17"/>
      <c r="G127" s="17"/>
      <c r="H127" s="17"/>
      <c r="I127" s="21"/>
      <c r="J127" s="21"/>
      <c r="K127" s="21"/>
      <c r="L127" s="21"/>
      <c r="M127" s="21"/>
      <c r="N127" s="21"/>
      <c r="O127" s="21"/>
      <c r="P127" s="21"/>
      <c r="Q127" s="21"/>
      <c r="R127" s="21"/>
      <c r="S127" s="21"/>
      <c r="T127" s="21"/>
      <c r="U127" s="21"/>
      <c r="V127" s="21"/>
      <c r="W127" s="21"/>
      <c r="X127" s="21"/>
      <c r="Y127" s="21"/>
      <c r="Z127" s="43"/>
    </row>
    <row r="128" spans="1:26" ht="15.75" hidden="1" customHeight="1" x14ac:dyDescent="0.2">
      <c r="A128" s="8"/>
      <c r="B128" s="2"/>
      <c r="C128" s="17"/>
      <c r="D128" s="17"/>
      <c r="E128" s="17"/>
      <c r="F128" s="17"/>
      <c r="G128" s="17"/>
      <c r="H128" s="17"/>
      <c r="I128" s="21"/>
      <c r="J128" s="17"/>
      <c r="K128" s="17"/>
      <c r="L128" s="17"/>
      <c r="M128" s="17"/>
      <c r="N128" s="17"/>
      <c r="O128" s="17"/>
      <c r="P128" s="17"/>
      <c r="Q128" s="17"/>
      <c r="R128" s="17"/>
      <c r="S128" s="17"/>
      <c r="T128" s="17"/>
      <c r="U128" s="17"/>
      <c r="V128" s="17"/>
      <c r="W128" s="17"/>
      <c r="X128" s="17"/>
      <c r="Y128" s="17"/>
      <c r="Z128" s="43"/>
    </row>
    <row r="129" spans="1:26" ht="15.75" hidden="1" customHeight="1" x14ac:dyDescent="0.2">
      <c r="A129" s="8"/>
      <c r="B129" s="2"/>
      <c r="C129" s="17"/>
      <c r="D129" s="17"/>
      <c r="E129" s="17"/>
      <c r="F129" s="17"/>
      <c r="G129" s="17"/>
      <c r="H129" s="17"/>
      <c r="I129" s="21"/>
      <c r="J129" s="21"/>
      <c r="K129" s="21"/>
      <c r="L129" s="21"/>
      <c r="M129" s="21"/>
      <c r="N129" s="21"/>
      <c r="O129" s="21"/>
      <c r="P129" s="21"/>
      <c r="Q129" s="21"/>
      <c r="R129" s="21"/>
      <c r="S129" s="21"/>
      <c r="T129" s="21"/>
      <c r="U129" s="21"/>
      <c r="V129" s="21"/>
      <c r="W129" s="21"/>
      <c r="X129" s="21"/>
      <c r="Y129" s="21"/>
      <c r="Z129" s="43"/>
    </row>
    <row r="130" spans="1:26" ht="15.75" hidden="1" customHeight="1" x14ac:dyDescent="0.2">
      <c r="A130" s="8"/>
      <c r="B130" s="2"/>
      <c r="C130" s="17"/>
      <c r="D130" s="17"/>
      <c r="E130" s="17"/>
      <c r="F130" s="17"/>
      <c r="G130" s="17"/>
      <c r="H130" s="17"/>
      <c r="I130" s="21"/>
      <c r="J130" s="21"/>
      <c r="K130" s="21"/>
      <c r="L130" s="21"/>
      <c r="M130" s="21"/>
      <c r="N130" s="21"/>
      <c r="O130" s="21"/>
      <c r="P130" s="21"/>
      <c r="Q130" s="21"/>
      <c r="R130" s="21"/>
      <c r="S130" s="21"/>
      <c r="T130" s="21"/>
      <c r="U130" s="21"/>
      <c r="V130" s="21"/>
      <c r="W130" s="21"/>
      <c r="X130" s="21"/>
      <c r="Y130" s="21"/>
      <c r="Z130" s="43"/>
    </row>
    <row r="131" spans="1:26" ht="15.75" hidden="1" customHeight="1" x14ac:dyDescent="0.2">
      <c r="A131" s="8"/>
      <c r="B131" s="2"/>
      <c r="C131" s="17"/>
      <c r="D131" s="17"/>
      <c r="E131" s="17"/>
      <c r="F131" s="17"/>
      <c r="G131" s="17"/>
      <c r="H131" s="17"/>
      <c r="I131" s="21"/>
      <c r="J131" s="21"/>
      <c r="K131" s="21"/>
      <c r="L131" s="21"/>
      <c r="M131" s="21"/>
      <c r="N131" s="21"/>
      <c r="O131" s="21"/>
      <c r="P131" s="21"/>
      <c r="Q131" s="21"/>
      <c r="R131" s="21"/>
      <c r="S131" s="21"/>
      <c r="T131" s="21"/>
      <c r="U131" s="21"/>
      <c r="V131" s="21"/>
      <c r="W131" s="21"/>
      <c r="X131" s="21"/>
      <c r="Y131" s="21"/>
      <c r="Z131" s="43"/>
    </row>
    <row r="132" spans="1:26" ht="15.75" hidden="1" customHeight="1" x14ac:dyDescent="0.2">
      <c r="A132" s="8"/>
      <c r="B132" s="2"/>
      <c r="C132" s="17"/>
      <c r="D132" s="17"/>
      <c r="E132" s="17"/>
      <c r="F132" s="17"/>
      <c r="G132" s="17"/>
      <c r="H132" s="17"/>
      <c r="I132" s="21"/>
      <c r="J132" s="21"/>
      <c r="K132" s="21"/>
      <c r="L132" s="21"/>
      <c r="M132" s="21"/>
      <c r="N132" s="21"/>
      <c r="O132" s="21"/>
      <c r="P132" s="21"/>
      <c r="Q132" s="21"/>
      <c r="R132" s="21"/>
      <c r="S132" s="21"/>
      <c r="T132" s="21"/>
      <c r="U132" s="21"/>
      <c r="V132" s="21"/>
      <c r="W132" s="21"/>
      <c r="X132" s="21"/>
      <c r="Y132" s="21"/>
      <c r="Z132" s="43"/>
    </row>
    <row r="133" spans="1:26" ht="15.75" hidden="1" customHeight="1" x14ac:dyDescent="0.2">
      <c r="A133" s="8"/>
      <c r="B133" s="2"/>
      <c r="C133" s="17"/>
      <c r="D133" s="17"/>
      <c r="E133" s="17"/>
      <c r="F133" s="17"/>
      <c r="G133" s="17"/>
      <c r="H133" s="17"/>
      <c r="I133" s="21"/>
      <c r="J133" s="21"/>
      <c r="K133" s="21"/>
      <c r="L133" s="21"/>
      <c r="M133" s="21"/>
      <c r="N133" s="21"/>
      <c r="O133" s="21"/>
      <c r="P133" s="21"/>
      <c r="Q133" s="21"/>
      <c r="R133" s="21"/>
      <c r="S133" s="21"/>
      <c r="T133" s="21"/>
      <c r="U133" s="21"/>
      <c r="V133" s="21"/>
      <c r="W133" s="21"/>
      <c r="X133" s="21"/>
      <c r="Y133" s="21"/>
      <c r="Z133" s="43"/>
    </row>
    <row r="134" spans="1:26" ht="15.75" hidden="1" customHeight="1" x14ac:dyDescent="0.2">
      <c r="A134" s="8"/>
      <c r="B134" s="2"/>
      <c r="C134" s="17"/>
      <c r="D134" s="17"/>
      <c r="E134" s="17"/>
      <c r="F134" s="17"/>
      <c r="G134" s="17"/>
      <c r="H134" s="17"/>
      <c r="I134" s="21"/>
      <c r="J134" s="21"/>
      <c r="K134" s="21"/>
      <c r="L134" s="21"/>
      <c r="M134" s="21"/>
      <c r="N134" s="21"/>
      <c r="O134" s="21"/>
      <c r="P134" s="21"/>
      <c r="Q134" s="21"/>
      <c r="R134" s="21"/>
      <c r="S134" s="21"/>
      <c r="T134" s="21"/>
      <c r="U134" s="21"/>
      <c r="V134" s="21"/>
      <c r="W134" s="21"/>
      <c r="X134" s="21"/>
      <c r="Y134" s="21"/>
      <c r="Z134" s="43"/>
    </row>
    <row r="135" spans="1:26" ht="15.75" hidden="1" customHeight="1" x14ac:dyDescent="0.2">
      <c r="A135" s="8"/>
      <c r="B135" s="2"/>
      <c r="C135" s="17"/>
      <c r="D135" s="17"/>
      <c r="E135" s="17"/>
      <c r="F135" s="17"/>
      <c r="G135" s="17"/>
      <c r="H135" s="17"/>
      <c r="I135" s="21"/>
      <c r="J135" s="21"/>
      <c r="K135" s="21"/>
      <c r="L135" s="21"/>
      <c r="M135" s="21"/>
      <c r="N135" s="21"/>
      <c r="O135" s="21"/>
      <c r="P135" s="21"/>
      <c r="Q135" s="21"/>
      <c r="R135" s="21"/>
      <c r="S135" s="21"/>
      <c r="T135" s="21"/>
      <c r="U135" s="21"/>
      <c r="V135" s="21"/>
      <c r="W135" s="21"/>
      <c r="X135" s="21"/>
      <c r="Y135" s="21"/>
      <c r="Z135" s="43"/>
    </row>
    <row r="136" spans="1:26" ht="15.75" hidden="1" customHeight="1" x14ac:dyDescent="0.2">
      <c r="A136" s="8"/>
      <c r="B136" s="2"/>
      <c r="C136" s="17"/>
      <c r="D136" s="17"/>
      <c r="E136" s="17"/>
      <c r="F136" s="17"/>
      <c r="G136" s="17"/>
      <c r="H136" s="17"/>
      <c r="I136" s="21"/>
      <c r="J136" s="21"/>
      <c r="K136" s="21"/>
      <c r="L136" s="21"/>
      <c r="M136" s="21"/>
      <c r="N136" s="21"/>
      <c r="O136" s="21"/>
      <c r="P136" s="21"/>
      <c r="Q136" s="21"/>
      <c r="R136" s="21"/>
      <c r="S136" s="21"/>
      <c r="T136" s="21"/>
      <c r="U136" s="21"/>
      <c r="V136" s="21"/>
      <c r="W136" s="21"/>
      <c r="X136" s="21"/>
      <c r="Y136" s="21"/>
      <c r="Z136" s="43"/>
    </row>
    <row r="137" spans="1:26" ht="15.75" hidden="1" customHeight="1" x14ac:dyDescent="0.2">
      <c r="A137" s="8"/>
      <c r="B137" s="2"/>
      <c r="C137" s="17"/>
      <c r="D137" s="17"/>
      <c r="E137" s="17"/>
      <c r="F137" s="17"/>
      <c r="G137" s="17"/>
      <c r="H137" s="17"/>
      <c r="I137" s="21"/>
      <c r="J137" s="21"/>
      <c r="K137" s="21"/>
      <c r="L137" s="21"/>
      <c r="M137" s="21"/>
      <c r="N137" s="21"/>
      <c r="O137" s="21"/>
      <c r="P137" s="21"/>
      <c r="Q137" s="21"/>
      <c r="R137" s="21"/>
      <c r="S137" s="21"/>
      <c r="T137" s="21"/>
      <c r="U137" s="21"/>
      <c r="V137" s="21"/>
      <c r="W137" s="21"/>
      <c r="X137" s="21"/>
      <c r="Y137" s="21"/>
      <c r="Z137" s="43"/>
    </row>
    <row r="138" spans="1:26" ht="15.75" hidden="1" customHeight="1" x14ac:dyDescent="0.2">
      <c r="A138" s="8"/>
      <c r="B138" s="2"/>
      <c r="C138" s="17"/>
      <c r="D138" s="17"/>
      <c r="E138" s="17"/>
      <c r="F138" s="17"/>
      <c r="G138" s="17"/>
      <c r="H138" s="17"/>
      <c r="I138" s="21"/>
      <c r="J138" s="21"/>
      <c r="K138" s="21"/>
      <c r="L138" s="21"/>
      <c r="M138" s="21"/>
      <c r="N138" s="21"/>
      <c r="O138" s="21"/>
      <c r="P138" s="21"/>
      <c r="Q138" s="21"/>
      <c r="R138" s="21"/>
      <c r="S138" s="21"/>
      <c r="T138" s="21"/>
      <c r="U138" s="21"/>
      <c r="V138" s="21"/>
      <c r="W138" s="21"/>
      <c r="X138" s="21"/>
      <c r="Y138" s="21"/>
      <c r="Z138" s="43"/>
    </row>
    <row r="139" spans="1:26" ht="15.75" hidden="1" customHeight="1" x14ac:dyDescent="0.2">
      <c r="A139" s="8"/>
      <c r="B139" s="2"/>
      <c r="C139" s="17"/>
      <c r="D139" s="17"/>
      <c r="E139" s="17"/>
      <c r="F139" s="17"/>
      <c r="G139" s="17"/>
      <c r="H139" s="17"/>
      <c r="I139" s="21"/>
      <c r="J139" s="21"/>
      <c r="K139" s="21"/>
      <c r="L139" s="21"/>
      <c r="M139" s="21"/>
      <c r="N139" s="21"/>
      <c r="O139" s="21"/>
      <c r="P139" s="21"/>
      <c r="Q139" s="21"/>
      <c r="R139" s="21"/>
      <c r="S139" s="21"/>
      <c r="T139" s="21"/>
      <c r="U139" s="21"/>
      <c r="V139" s="21"/>
      <c r="W139" s="21"/>
      <c r="X139" s="21"/>
      <c r="Y139" s="21"/>
      <c r="Z139" s="43"/>
    </row>
    <row r="140" spans="1:26" ht="15.75" hidden="1" customHeight="1" x14ac:dyDescent="0.2">
      <c r="A140" s="8"/>
      <c r="B140" s="2"/>
      <c r="C140" s="17"/>
      <c r="D140" s="17"/>
      <c r="E140" s="17"/>
      <c r="F140" s="17"/>
      <c r="G140" s="17"/>
      <c r="H140" s="17"/>
      <c r="I140" s="21"/>
      <c r="J140" s="17"/>
      <c r="K140" s="17"/>
      <c r="L140" s="17"/>
      <c r="M140" s="17"/>
      <c r="N140" s="17"/>
      <c r="O140" s="17"/>
      <c r="P140" s="17"/>
      <c r="Q140" s="17"/>
      <c r="R140" s="17"/>
      <c r="S140" s="17"/>
      <c r="T140" s="17"/>
      <c r="U140" s="17"/>
      <c r="V140" s="17"/>
      <c r="W140" s="17"/>
      <c r="X140" s="17"/>
      <c r="Y140" s="17"/>
      <c r="Z140" s="43"/>
    </row>
    <row r="141" spans="1:26" ht="15.75" hidden="1" customHeight="1" x14ac:dyDescent="0.2">
      <c r="A141" s="8"/>
      <c r="B141" s="2"/>
      <c r="C141" s="17"/>
      <c r="D141" s="17"/>
      <c r="E141" s="17"/>
      <c r="F141" s="17"/>
      <c r="G141" s="17"/>
      <c r="H141" s="17"/>
      <c r="I141" s="21"/>
      <c r="J141" s="17"/>
      <c r="K141" s="17"/>
      <c r="L141" s="17"/>
      <c r="M141" s="17"/>
      <c r="N141" s="17"/>
      <c r="O141" s="17"/>
      <c r="P141" s="17"/>
      <c r="Q141" s="17"/>
      <c r="R141" s="17"/>
      <c r="S141" s="17"/>
      <c r="T141" s="17"/>
      <c r="U141" s="17"/>
      <c r="V141" s="17"/>
      <c r="W141" s="17"/>
      <c r="X141" s="17"/>
      <c r="Y141" s="17"/>
      <c r="Z141" s="43"/>
    </row>
    <row r="142" spans="1:26" ht="15.75" hidden="1" customHeight="1" x14ac:dyDescent="0.2">
      <c r="A142" s="8"/>
      <c r="B142" s="2"/>
      <c r="C142" s="17"/>
      <c r="D142" s="17"/>
      <c r="E142" s="17"/>
      <c r="F142" s="17"/>
      <c r="G142" s="17"/>
      <c r="H142" s="17"/>
      <c r="I142" s="21"/>
      <c r="J142" s="21"/>
      <c r="K142" s="21"/>
      <c r="L142" s="21"/>
      <c r="M142" s="21"/>
      <c r="N142" s="21"/>
      <c r="O142" s="21"/>
      <c r="P142" s="21"/>
      <c r="Q142" s="21"/>
      <c r="R142" s="21"/>
      <c r="S142" s="21"/>
      <c r="T142" s="21"/>
      <c r="U142" s="21"/>
      <c r="V142" s="21"/>
      <c r="W142" s="21"/>
      <c r="X142" s="21"/>
      <c r="Y142" s="21"/>
      <c r="Z142" s="43"/>
    </row>
    <row r="143" spans="1:26" ht="15.75" hidden="1" customHeight="1" x14ac:dyDescent="0.2">
      <c r="A143" s="8"/>
      <c r="B143" s="2"/>
      <c r="C143" s="17"/>
      <c r="D143" s="17"/>
      <c r="E143" s="17"/>
      <c r="F143" s="17"/>
      <c r="G143" s="17"/>
      <c r="H143" s="17"/>
      <c r="I143" s="21"/>
      <c r="J143" s="21"/>
      <c r="K143" s="21"/>
      <c r="L143" s="21"/>
      <c r="M143" s="21"/>
      <c r="N143" s="21"/>
      <c r="O143" s="21"/>
      <c r="P143" s="21"/>
      <c r="Q143" s="21"/>
      <c r="R143" s="21"/>
      <c r="S143" s="21"/>
      <c r="T143" s="21"/>
      <c r="U143" s="21"/>
      <c r="V143" s="21"/>
      <c r="W143" s="21"/>
      <c r="X143" s="21"/>
      <c r="Y143" s="21"/>
      <c r="Z143" s="43"/>
    </row>
    <row r="144" spans="1:26" ht="15.75" hidden="1" customHeight="1" x14ac:dyDescent="0.2">
      <c r="A144" s="8"/>
      <c r="B144" s="2"/>
      <c r="C144" s="17"/>
      <c r="D144" s="17"/>
      <c r="E144" s="17"/>
      <c r="F144" s="17"/>
      <c r="G144" s="17"/>
      <c r="H144" s="17"/>
      <c r="I144" s="21"/>
      <c r="J144" s="21"/>
      <c r="K144" s="21"/>
      <c r="L144" s="21"/>
      <c r="M144" s="21"/>
      <c r="N144" s="21"/>
      <c r="O144" s="21"/>
      <c r="P144" s="21"/>
      <c r="Q144" s="21"/>
      <c r="R144" s="21"/>
      <c r="S144" s="21"/>
      <c r="T144" s="21"/>
      <c r="U144" s="21"/>
      <c r="V144" s="21"/>
      <c r="W144" s="21"/>
      <c r="X144" s="21"/>
      <c r="Y144" s="21"/>
      <c r="Z144" s="43"/>
    </row>
    <row r="145" spans="1:26" ht="20.100000000000001" customHeight="1" x14ac:dyDescent="0.2">
      <c r="A145" s="8"/>
      <c r="B145" s="2"/>
      <c r="C145" s="17"/>
      <c r="D145" s="17"/>
      <c r="E145" s="17"/>
      <c r="F145" s="17"/>
      <c r="G145" s="17"/>
      <c r="H145" s="17"/>
      <c r="I145" s="21"/>
      <c r="J145" s="17"/>
      <c r="K145" s="17"/>
      <c r="L145" s="17"/>
      <c r="M145" s="17"/>
      <c r="N145" s="17"/>
      <c r="O145" s="17"/>
      <c r="P145" s="17"/>
      <c r="Q145" s="17"/>
      <c r="R145" s="17"/>
      <c r="S145" s="17"/>
      <c r="T145" s="17"/>
      <c r="U145" s="17"/>
      <c r="V145" s="17"/>
      <c r="W145" s="17"/>
      <c r="X145" s="17"/>
      <c r="Y145" s="17"/>
      <c r="Z145" s="43"/>
    </row>
    <row r="146" spans="1:26" ht="20.100000000000001" customHeight="1" x14ac:dyDescent="0.2">
      <c r="A146" s="8"/>
      <c r="B146" s="2"/>
      <c r="C146" s="80" t="s">
        <v>114</v>
      </c>
      <c r="D146" s="81"/>
      <c r="E146" s="81"/>
      <c r="F146" s="81"/>
      <c r="G146" s="81"/>
      <c r="H146" s="82"/>
    </row>
    <row r="147" spans="1:26" ht="20.100000000000001" customHeight="1" x14ac:dyDescent="0.2">
      <c r="A147" s="8"/>
      <c r="B147" s="2"/>
      <c r="C147" s="11"/>
      <c r="D147" s="12"/>
      <c r="E147" s="12"/>
      <c r="F147" s="12"/>
      <c r="G147" s="12"/>
      <c r="H147" s="12"/>
      <c r="I147" s="13"/>
      <c r="J147" s="13"/>
      <c r="K147" s="13"/>
      <c r="L147" s="13"/>
      <c r="M147" s="13"/>
      <c r="N147" s="13"/>
      <c r="O147" s="13"/>
      <c r="P147" s="13"/>
      <c r="Q147" s="13"/>
      <c r="R147" s="13"/>
      <c r="S147" s="13"/>
      <c r="T147" s="13"/>
      <c r="U147" s="13"/>
      <c r="V147" s="13"/>
      <c r="W147" s="13"/>
      <c r="X147" s="13"/>
      <c r="Y147" s="13"/>
      <c r="Z147" s="39"/>
    </row>
    <row r="148" spans="1:26" ht="20.100000000000001" customHeight="1" x14ac:dyDescent="0.2">
      <c r="A148" s="2"/>
      <c r="B148" s="2"/>
      <c r="C148" s="11"/>
      <c r="D148" s="67" t="s">
        <v>130</v>
      </c>
      <c r="E148" s="62"/>
      <c r="F148" s="62"/>
      <c r="G148" s="62"/>
      <c r="H148" s="62"/>
      <c r="I148" s="62"/>
      <c r="J148" s="62"/>
      <c r="K148" s="62"/>
      <c r="L148" s="62"/>
      <c r="M148" s="62"/>
      <c r="N148" s="62"/>
      <c r="O148" s="62"/>
      <c r="P148" s="62"/>
      <c r="Q148" s="62"/>
      <c r="R148" s="62"/>
      <c r="S148" s="62"/>
      <c r="T148" s="62"/>
      <c r="U148" s="62"/>
      <c r="V148" s="62"/>
      <c r="W148" s="62"/>
      <c r="X148" s="62"/>
      <c r="Y148" s="62"/>
      <c r="Z148" s="61"/>
    </row>
    <row r="149" spans="1:26" ht="20.100000000000001" customHeight="1" x14ac:dyDescent="0.2">
      <c r="A149" s="2">
        <f>IF(AND(I149&lt;&gt;"しない", I149&lt;&gt;"する"), 1001, 0)</f>
        <v>0</v>
      </c>
      <c r="B149" s="2"/>
      <c r="C149" s="11"/>
      <c r="D149" s="15">
        <v>1</v>
      </c>
      <c r="E149" s="17" t="s">
        <v>131</v>
      </c>
      <c r="F149" s="17"/>
      <c r="G149" s="17"/>
      <c r="H149" s="17"/>
      <c r="I149" s="79" t="s">
        <v>165</v>
      </c>
      <c r="J149" s="83"/>
      <c r="K149" s="83"/>
      <c r="L149" s="83"/>
      <c r="M149" s="83"/>
      <c r="N149" s="17"/>
      <c r="O149" s="17"/>
      <c r="P149" s="17"/>
      <c r="Q149" s="17"/>
      <c r="R149" s="17"/>
      <c r="S149" s="17"/>
      <c r="T149" s="17"/>
      <c r="Z149" s="61"/>
    </row>
    <row r="150" spans="1:26" ht="20.100000000000001" customHeight="1" x14ac:dyDescent="0.2">
      <c r="A150" s="2"/>
      <c r="B150" s="2"/>
      <c r="C150" s="11"/>
      <c r="D150" s="17"/>
      <c r="E150" s="17"/>
      <c r="F150" s="17"/>
      <c r="G150" s="17"/>
      <c r="H150" s="17"/>
      <c r="I150" s="59"/>
      <c r="J150" s="47" t="s">
        <v>129</v>
      </c>
      <c r="K150" s="58"/>
      <c r="L150" s="58"/>
      <c r="M150" s="58"/>
      <c r="N150" s="58"/>
      <c r="O150" s="58"/>
      <c r="P150" s="58"/>
      <c r="Q150" s="58"/>
      <c r="R150" s="58"/>
      <c r="S150" s="58"/>
      <c r="T150" s="58"/>
      <c r="U150" s="58"/>
      <c r="V150" s="58"/>
      <c r="W150" s="58"/>
      <c r="X150" s="58"/>
      <c r="Y150" s="58"/>
      <c r="Z150" s="61"/>
    </row>
    <row r="151" spans="1:26" ht="20.100000000000001" customHeight="1" x14ac:dyDescent="0.2">
      <c r="A151" s="8">
        <f>IF(AND($I149="する",ISBLANK($I151)), 1001, 0)</f>
        <v>0</v>
      </c>
      <c r="B151" s="2"/>
      <c r="C151" s="14"/>
      <c r="D151" s="15">
        <v>2</v>
      </c>
      <c r="E151" s="1" t="s">
        <v>0</v>
      </c>
      <c r="I151" s="87"/>
      <c r="J151" s="88"/>
      <c r="K151" s="88"/>
      <c r="L151" s="88"/>
      <c r="M151" s="88"/>
      <c r="N151" s="17"/>
      <c r="O151" s="17"/>
      <c r="P151" s="17"/>
      <c r="Q151" s="17"/>
      <c r="R151" s="17"/>
      <c r="S151" s="17"/>
      <c r="T151" s="17"/>
      <c r="U151" s="17"/>
      <c r="V151" s="17"/>
      <c r="W151" s="17"/>
      <c r="X151" s="17"/>
      <c r="Y151" s="17"/>
      <c r="Z151" s="40"/>
    </row>
    <row r="152" spans="1:26" ht="20.100000000000001" customHeight="1" x14ac:dyDescent="0.2">
      <c r="A152" s="8"/>
      <c r="B152" s="2"/>
      <c r="C152" s="14"/>
      <c r="D152" s="15"/>
      <c r="E152" s="17"/>
      <c r="F152" s="17"/>
      <c r="G152" s="17"/>
      <c r="H152" s="17"/>
      <c r="I152" s="10"/>
      <c r="J152" s="47" t="s">
        <v>148</v>
      </c>
      <c r="K152" s="58"/>
      <c r="L152" s="58"/>
      <c r="M152" s="58"/>
      <c r="N152" s="58"/>
      <c r="O152" s="58"/>
      <c r="P152" s="58"/>
      <c r="Q152" s="58"/>
      <c r="R152" s="58"/>
      <c r="S152" s="58"/>
      <c r="T152" s="58"/>
      <c r="U152" s="58"/>
      <c r="V152" s="58"/>
      <c r="W152" s="58"/>
      <c r="X152" s="58"/>
      <c r="Y152" s="58"/>
      <c r="Z152" s="40"/>
    </row>
    <row r="153" spans="1:26" ht="20.100000000000001" customHeight="1" x14ac:dyDescent="0.2">
      <c r="A153" s="8">
        <f>IF(AND($I149="する",ISBLANK($I153)), 1001, 0)</f>
        <v>0</v>
      </c>
      <c r="B153" s="2"/>
      <c r="C153" s="14"/>
      <c r="D153" s="15">
        <v>3</v>
      </c>
      <c r="E153" s="1" t="s">
        <v>1</v>
      </c>
      <c r="I153" s="78"/>
      <c r="J153" s="78"/>
      <c r="K153" s="78"/>
      <c r="L153" s="78"/>
      <c r="M153" s="78"/>
      <c r="N153" s="78"/>
      <c r="O153" s="78"/>
      <c r="P153" s="78"/>
      <c r="Q153" s="78"/>
      <c r="R153" s="78"/>
      <c r="S153" s="78"/>
      <c r="T153" s="78"/>
      <c r="U153" s="78"/>
      <c r="V153" s="78"/>
      <c r="W153" s="78"/>
      <c r="X153" s="78"/>
      <c r="Y153" s="78"/>
      <c r="Z153" s="40"/>
    </row>
    <row r="154" spans="1:26" ht="20.100000000000001" customHeight="1" x14ac:dyDescent="0.2">
      <c r="A154" s="8"/>
      <c r="B154" s="2"/>
      <c r="C154" s="14"/>
      <c r="D154" s="15"/>
      <c r="E154" s="17"/>
      <c r="F154" s="17"/>
      <c r="G154" s="17"/>
      <c r="H154" s="17"/>
      <c r="I154" s="59"/>
      <c r="J154" s="47" t="s">
        <v>92</v>
      </c>
      <c r="K154" s="58"/>
      <c r="L154" s="58"/>
      <c r="M154" s="58"/>
      <c r="N154" s="58"/>
      <c r="O154" s="58"/>
      <c r="P154" s="58"/>
      <c r="Q154" s="58"/>
      <c r="R154" s="58"/>
      <c r="S154" s="58"/>
      <c r="T154" s="58"/>
      <c r="U154" s="58"/>
      <c r="V154" s="58"/>
      <c r="W154" s="58"/>
      <c r="X154" s="58"/>
      <c r="Y154" s="58"/>
      <c r="Z154" s="40"/>
    </row>
    <row r="155" spans="1:26" ht="20.100000000000001" customHeight="1" x14ac:dyDescent="0.2">
      <c r="A155" s="8"/>
      <c r="B155" s="2"/>
      <c r="C155" s="14"/>
      <c r="D155" s="15">
        <v>4</v>
      </c>
      <c r="E155" s="1" t="s">
        <v>119</v>
      </c>
      <c r="I155" s="79"/>
      <c r="J155" s="79"/>
      <c r="K155" s="79"/>
      <c r="L155" s="79"/>
      <c r="M155" s="79"/>
      <c r="N155" s="79"/>
      <c r="O155" s="79"/>
      <c r="P155" s="79"/>
      <c r="Q155" s="79"/>
      <c r="R155" s="79"/>
      <c r="S155" s="79"/>
      <c r="T155" s="79"/>
      <c r="U155" s="79"/>
      <c r="V155" s="79"/>
      <c r="W155" s="79"/>
      <c r="X155" s="79"/>
      <c r="Y155" s="79"/>
      <c r="Z155" s="40"/>
    </row>
    <row r="156" spans="1:26" ht="20.100000000000001" customHeight="1" x14ac:dyDescent="0.2">
      <c r="A156" s="8"/>
      <c r="B156" s="2"/>
      <c r="C156" s="14"/>
      <c r="D156" s="15"/>
      <c r="E156" s="17"/>
      <c r="F156" s="17"/>
      <c r="G156" s="17"/>
      <c r="H156" s="17"/>
      <c r="I156" s="10"/>
      <c r="J156" s="47" t="s">
        <v>12</v>
      </c>
      <c r="K156" s="58"/>
      <c r="L156" s="58"/>
      <c r="M156" s="58"/>
      <c r="N156" s="58"/>
      <c r="O156" s="58"/>
      <c r="P156" s="58"/>
      <c r="Q156" s="58"/>
      <c r="R156" s="58"/>
      <c r="S156" s="58"/>
      <c r="T156" s="58"/>
      <c r="U156" s="58"/>
      <c r="V156" s="58"/>
      <c r="W156" s="58"/>
      <c r="X156" s="58"/>
      <c r="Y156" s="58"/>
      <c r="Z156" s="40"/>
    </row>
    <row r="157" spans="1:26" ht="20.100000000000001" customHeight="1" x14ac:dyDescent="0.2">
      <c r="A157" s="8">
        <f>IF(AND($I149="する",ISBLANK($I157)), 1001, 0)</f>
        <v>0</v>
      </c>
      <c r="B157" s="2"/>
      <c r="C157" s="14"/>
      <c r="D157" s="15">
        <v>5</v>
      </c>
      <c r="E157" s="1" t="s">
        <v>120</v>
      </c>
      <c r="I157" s="79"/>
      <c r="J157" s="79"/>
      <c r="K157" s="79"/>
      <c r="L157" s="79"/>
      <c r="M157" s="79"/>
      <c r="N157" s="79"/>
      <c r="O157" s="79"/>
      <c r="P157" s="79"/>
      <c r="Q157" s="79"/>
      <c r="R157" s="79"/>
      <c r="S157" s="79"/>
      <c r="T157" s="79"/>
      <c r="U157" s="79"/>
      <c r="V157" s="79"/>
      <c r="W157" s="79"/>
      <c r="X157" s="79"/>
      <c r="Y157" s="79"/>
      <c r="Z157" s="40"/>
    </row>
    <row r="158" spans="1:26" ht="20.100000000000001" customHeight="1" x14ac:dyDescent="0.2">
      <c r="A158" s="8"/>
      <c r="B158" s="2"/>
      <c r="C158" s="16"/>
      <c r="D158" s="17"/>
      <c r="E158" s="17"/>
      <c r="F158" s="17"/>
      <c r="G158" s="17"/>
      <c r="H158" s="17"/>
      <c r="I158" s="10"/>
      <c r="J158" s="47" t="s">
        <v>13</v>
      </c>
      <c r="K158" s="58"/>
      <c r="L158" s="58"/>
      <c r="M158" s="58"/>
      <c r="N158" s="58"/>
      <c r="O158" s="58"/>
      <c r="P158" s="58"/>
      <c r="Q158" s="58"/>
      <c r="R158" s="58"/>
      <c r="S158" s="58"/>
      <c r="T158" s="58"/>
      <c r="U158" s="58"/>
      <c r="V158" s="58"/>
      <c r="W158" s="58"/>
      <c r="X158" s="58"/>
      <c r="Y158" s="58"/>
      <c r="Z158" s="40"/>
    </row>
    <row r="159" spans="1:26" ht="20.100000000000001" customHeight="1" x14ac:dyDescent="0.2">
      <c r="A159" s="8">
        <f>IF(AND($I149="する",NOT(AND(I159&lt;&gt;"",ISNUMBER(VALUE(SUBSTITUTE(I159,"-","")))))), 1001, 0)</f>
        <v>0</v>
      </c>
      <c r="B159" s="2"/>
      <c r="C159" s="14"/>
      <c r="D159" s="15">
        <v>6</v>
      </c>
      <c r="E159" s="1" t="s">
        <v>6</v>
      </c>
      <c r="I159" s="79"/>
      <c r="J159" s="79"/>
      <c r="K159" s="79"/>
      <c r="L159" s="79"/>
      <c r="M159" s="79"/>
      <c r="N159" s="17"/>
      <c r="O159" s="17"/>
      <c r="P159" s="17"/>
      <c r="Q159" s="17"/>
      <c r="R159" s="17"/>
      <c r="S159" s="17"/>
      <c r="T159" s="17"/>
      <c r="U159" s="17"/>
      <c r="V159" s="17"/>
      <c r="W159" s="17"/>
      <c r="X159" s="17"/>
      <c r="Y159" s="17"/>
      <c r="Z159" s="40"/>
    </row>
    <row r="160" spans="1:26" ht="20.100000000000001" customHeight="1" x14ac:dyDescent="0.2">
      <c r="A160" s="8"/>
      <c r="B160" s="2"/>
      <c r="C160" s="16"/>
      <c r="D160" s="17"/>
      <c r="E160" s="17"/>
      <c r="F160" s="17"/>
      <c r="G160" s="17"/>
      <c r="H160" s="17"/>
      <c r="I160" s="10"/>
      <c r="J160" s="47" t="s">
        <v>135</v>
      </c>
      <c r="K160" s="58"/>
      <c r="L160" s="58"/>
      <c r="M160" s="58"/>
      <c r="N160" s="58"/>
      <c r="O160" s="58"/>
      <c r="P160" s="58"/>
      <c r="Q160" s="58"/>
      <c r="R160" s="58"/>
      <c r="S160" s="58"/>
      <c r="T160" s="58"/>
      <c r="U160" s="58"/>
      <c r="V160" s="58"/>
      <c r="W160" s="58"/>
      <c r="X160" s="58"/>
      <c r="Y160" s="58"/>
      <c r="Z160" s="40"/>
    </row>
    <row r="161" spans="1:26" ht="20.100000000000001" customHeight="1" x14ac:dyDescent="0.2">
      <c r="A161" s="8">
        <f>IF(AND($I149="する",AND(I161&lt;&gt;"",NOT(ISNUMBER(VALUE(SUBSTITUTE(I161,"-","")))))), 1001, 0)</f>
        <v>0</v>
      </c>
      <c r="B161" s="2"/>
      <c r="C161" s="14"/>
      <c r="D161" s="15">
        <v>7</v>
      </c>
      <c r="E161" s="1" t="s">
        <v>7</v>
      </c>
      <c r="I161" s="79"/>
      <c r="J161" s="79"/>
      <c r="K161" s="79"/>
      <c r="L161" s="79"/>
      <c r="M161" s="79"/>
      <c r="N161" s="17"/>
      <c r="O161" s="17"/>
      <c r="P161" s="17"/>
      <c r="Q161" s="17"/>
      <c r="R161" s="17"/>
      <c r="S161" s="17"/>
      <c r="T161" s="17"/>
      <c r="U161" s="17"/>
      <c r="V161" s="17"/>
      <c r="W161" s="17"/>
      <c r="X161" s="17"/>
      <c r="Y161" s="17"/>
      <c r="Z161" s="40"/>
    </row>
    <row r="162" spans="1:26" ht="20.100000000000001" customHeight="1" x14ac:dyDescent="0.2">
      <c r="A162" s="8"/>
      <c r="B162" s="2"/>
      <c r="C162" s="16"/>
      <c r="D162" s="17"/>
      <c r="E162" s="17"/>
      <c r="F162" s="17"/>
      <c r="G162" s="17"/>
      <c r="H162" s="17"/>
      <c r="I162" s="10"/>
      <c r="J162" s="47" t="s">
        <v>124</v>
      </c>
      <c r="K162" s="58"/>
      <c r="L162" s="58"/>
      <c r="M162" s="58"/>
      <c r="N162" s="58"/>
      <c r="O162" s="58"/>
      <c r="P162" s="58"/>
      <c r="Q162" s="58"/>
      <c r="R162" s="58"/>
      <c r="S162" s="58"/>
      <c r="T162" s="58"/>
      <c r="U162" s="58"/>
      <c r="V162" s="58"/>
      <c r="W162" s="58"/>
      <c r="X162" s="58"/>
      <c r="Y162" s="58"/>
      <c r="Z162" s="40"/>
    </row>
    <row r="163" spans="1:26" ht="20.100000000000001" customHeight="1" x14ac:dyDescent="0.2">
      <c r="A163" s="8"/>
      <c r="B163" s="2"/>
      <c r="C163" s="18"/>
      <c r="D163" s="19"/>
      <c r="E163" s="19"/>
      <c r="F163" s="19"/>
      <c r="G163" s="19"/>
      <c r="H163" s="19"/>
      <c r="I163" s="20"/>
      <c r="J163" s="20"/>
      <c r="K163" s="20"/>
      <c r="L163" s="20"/>
      <c r="M163" s="20"/>
      <c r="N163" s="20"/>
      <c r="O163" s="20"/>
      <c r="P163" s="20"/>
      <c r="Q163" s="20"/>
      <c r="R163" s="20"/>
      <c r="S163" s="20"/>
      <c r="T163" s="20"/>
      <c r="U163" s="20"/>
      <c r="V163" s="20"/>
      <c r="W163" s="20"/>
      <c r="X163" s="20"/>
      <c r="Y163" s="20"/>
      <c r="Z163" s="41"/>
    </row>
    <row r="164" spans="1:26" ht="20.100000000000001" customHeight="1" x14ac:dyDescent="0.2">
      <c r="A164" s="8"/>
      <c r="B164" s="2"/>
      <c r="C164" s="17"/>
      <c r="D164" s="17"/>
      <c r="E164" s="17"/>
      <c r="F164" s="17"/>
      <c r="G164" s="17"/>
      <c r="H164" s="17"/>
      <c r="I164" s="21"/>
      <c r="J164" s="21"/>
      <c r="K164" s="21"/>
      <c r="L164" s="21"/>
      <c r="M164" s="21"/>
      <c r="N164" s="21"/>
      <c r="O164" s="21"/>
      <c r="P164" s="21"/>
      <c r="Q164" s="21"/>
      <c r="R164" s="21"/>
      <c r="S164" s="21"/>
      <c r="T164" s="21"/>
      <c r="U164" s="21"/>
      <c r="V164" s="21"/>
      <c r="W164" s="21"/>
      <c r="X164" s="21"/>
      <c r="Y164" s="21"/>
      <c r="Z164" s="43"/>
    </row>
    <row r="165" spans="1:26" ht="20.100000000000001" customHeight="1" x14ac:dyDescent="0.2">
      <c r="A165" s="8"/>
      <c r="B165" s="2"/>
      <c r="C165" s="17"/>
      <c r="D165" s="17"/>
      <c r="E165" s="17"/>
      <c r="F165" s="17"/>
      <c r="G165" s="17"/>
      <c r="H165" s="17"/>
      <c r="I165" s="21"/>
      <c r="J165" s="21"/>
      <c r="K165" s="21"/>
      <c r="L165" s="21"/>
      <c r="M165" s="21"/>
      <c r="N165" s="21"/>
      <c r="O165" s="21"/>
      <c r="P165" s="21"/>
      <c r="Q165" s="21"/>
      <c r="R165" s="21"/>
      <c r="S165" s="21"/>
      <c r="T165" s="21"/>
      <c r="U165" s="21"/>
      <c r="V165" s="21"/>
      <c r="W165" s="21"/>
      <c r="X165" s="21"/>
      <c r="Y165" s="21"/>
      <c r="Z165" s="43"/>
    </row>
    <row r="166" spans="1:26" ht="20.100000000000001" customHeight="1" x14ac:dyDescent="0.2">
      <c r="A166" s="8"/>
      <c r="B166" s="2"/>
      <c r="C166" s="80" t="s">
        <v>115</v>
      </c>
      <c r="D166" s="81"/>
      <c r="E166" s="81"/>
      <c r="F166" s="81"/>
      <c r="G166" s="81"/>
      <c r="H166" s="82"/>
    </row>
    <row r="167" spans="1:26" ht="20.100000000000001" customHeight="1" x14ac:dyDescent="0.2">
      <c r="A167" s="8"/>
      <c r="B167" s="2"/>
      <c r="C167" s="11"/>
      <c r="D167" s="12"/>
      <c r="E167" s="12"/>
      <c r="F167" s="12"/>
      <c r="G167" s="12"/>
      <c r="H167" s="12"/>
      <c r="I167" s="13"/>
      <c r="J167" s="13"/>
      <c r="K167" s="13"/>
      <c r="L167" s="13"/>
      <c r="M167" s="13"/>
      <c r="N167" s="13"/>
      <c r="O167" s="13"/>
      <c r="P167" s="13"/>
      <c r="Q167" s="13"/>
      <c r="R167" s="13"/>
      <c r="S167" s="13"/>
      <c r="T167" s="13"/>
      <c r="U167" s="13"/>
      <c r="V167" s="13"/>
      <c r="W167" s="13"/>
      <c r="X167" s="13"/>
      <c r="Y167" s="13"/>
      <c r="Z167" s="39"/>
    </row>
    <row r="168" spans="1:26" ht="20.100000000000001" customHeight="1" x14ac:dyDescent="0.2">
      <c r="A168" s="8">
        <f>IF(ISBLANK(I168), 1, 0)</f>
        <v>1</v>
      </c>
      <c r="B168" s="2"/>
      <c r="C168" s="14"/>
      <c r="D168" s="15">
        <v>1</v>
      </c>
      <c r="E168" s="1" t="s">
        <v>9</v>
      </c>
      <c r="I168" s="92"/>
      <c r="J168" s="128"/>
      <c r="K168" s="128"/>
      <c r="L168" s="128"/>
      <c r="M168" s="128"/>
      <c r="N168" s="17" t="s">
        <v>90</v>
      </c>
      <c r="O168" s="17"/>
      <c r="P168" s="17"/>
      <c r="Q168" s="17"/>
      <c r="R168" s="17"/>
      <c r="S168" s="17"/>
      <c r="T168" s="17"/>
      <c r="U168" s="17"/>
      <c r="V168" s="17"/>
      <c r="W168" s="17"/>
      <c r="X168" s="17"/>
      <c r="Y168" s="17"/>
      <c r="Z168" s="40"/>
    </row>
    <row r="169" spans="1:26" ht="30" customHeight="1" x14ac:dyDescent="0.2">
      <c r="A169" s="8"/>
      <c r="B169" s="2"/>
      <c r="C169" s="16"/>
      <c r="D169" s="17"/>
      <c r="E169" s="17"/>
      <c r="F169" s="17"/>
      <c r="G169" s="17"/>
      <c r="H169" s="17"/>
      <c r="I169" s="10"/>
      <c r="J169" s="85" t="s">
        <v>167</v>
      </c>
      <c r="K169" s="85"/>
      <c r="L169" s="85"/>
      <c r="M169" s="85"/>
      <c r="N169" s="85"/>
      <c r="O169" s="85"/>
      <c r="P169" s="85"/>
      <c r="Q169" s="85"/>
      <c r="R169" s="85"/>
      <c r="S169" s="85"/>
      <c r="T169" s="85"/>
      <c r="U169" s="85"/>
      <c r="V169" s="85"/>
      <c r="W169" s="85"/>
      <c r="X169" s="85"/>
      <c r="Y169" s="85"/>
      <c r="Z169" s="40"/>
    </row>
    <row r="170" spans="1:26" ht="20.100000000000001" customHeight="1" x14ac:dyDescent="0.2">
      <c r="A170" s="8">
        <f>IF(AND(I170&lt;&gt;"なし", I170&lt;&gt;"会社更生法", I170&lt;&gt;"民事再生法"), 102, 0)</f>
        <v>102</v>
      </c>
      <c r="B170" s="2"/>
      <c r="C170" s="14"/>
      <c r="D170" s="15">
        <v>2</v>
      </c>
      <c r="E170" s="1" t="s">
        <v>19</v>
      </c>
      <c r="I170" s="79"/>
      <c r="J170" s="79"/>
      <c r="K170" s="79"/>
      <c r="L170" s="79"/>
      <c r="M170" s="79"/>
      <c r="N170" s="17"/>
      <c r="O170" s="17"/>
      <c r="P170" s="17"/>
      <c r="Q170" s="17"/>
      <c r="R170" s="17"/>
      <c r="S170" s="17"/>
      <c r="T170" s="17"/>
      <c r="U170" s="17"/>
      <c r="V170" s="17"/>
      <c r="W170" s="17"/>
      <c r="X170" s="17"/>
      <c r="Y170" s="17"/>
      <c r="Z170" s="40"/>
    </row>
    <row r="171" spans="1:26" ht="20.100000000000001" customHeight="1" x14ac:dyDescent="0.2">
      <c r="A171" s="8"/>
      <c r="B171" s="2"/>
      <c r="C171" s="16"/>
      <c r="D171" s="17"/>
      <c r="E171" s="17"/>
      <c r="F171" s="17"/>
      <c r="G171" s="17"/>
      <c r="H171" s="17"/>
      <c r="I171" s="10"/>
      <c r="J171" s="47" t="s">
        <v>11</v>
      </c>
      <c r="K171" s="58"/>
      <c r="L171" s="58"/>
      <c r="M171" s="58"/>
      <c r="N171" s="58"/>
      <c r="O171" s="58"/>
      <c r="P171" s="58"/>
      <c r="Q171" s="58"/>
      <c r="R171" s="58"/>
      <c r="S171" s="58"/>
      <c r="T171" s="58"/>
      <c r="U171" s="58"/>
      <c r="V171" s="58"/>
      <c r="W171" s="58"/>
      <c r="X171" s="58"/>
      <c r="Y171" s="58"/>
      <c r="Z171" s="40"/>
    </row>
    <row r="172" spans="1:26" ht="20.100000000000001" customHeight="1" x14ac:dyDescent="0.2">
      <c r="A172" s="8">
        <f>IF(AND(OR(I170="会社更生法",I170="民事再生法"), AND(ISBLANK(I172), ISBLANK(I174))), 1, 0)</f>
        <v>0</v>
      </c>
      <c r="B172" s="2"/>
      <c r="C172" s="14"/>
      <c r="D172" s="15">
        <v>3</v>
      </c>
      <c r="E172" s="17" t="s">
        <v>20</v>
      </c>
      <c r="F172" s="17"/>
      <c r="G172" s="17"/>
      <c r="H172" s="17"/>
      <c r="I172" s="112"/>
      <c r="J172" s="113"/>
      <c r="K172" s="113"/>
      <c r="L172" s="113"/>
      <c r="M172" s="113"/>
      <c r="N172" s="17"/>
      <c r="O172" s="17"/>
      <c r="P172" s="17"/>
      <c r="Q172" s="17"/>
      <c r="R172" s="17"/>
      <c r="S172" s="17"/>
      <c r="T172" s="17"/>
      <c r="U172" s="17"/>
      <c r="V172" s="17"/>
      <c r="W172" s="17"/>
      <c r="X172" s="17"/>
      <c r="Y172" s="17"/>
      <c r="Z172" s="40"/>
    </row>
    <row r="173" spans="1:26" ht="20.100000000000001" customHeight="1" x14ac:dyDescent="0.2">
      <c r="A173" s="8"/>
      <c r="B173" s="2"/>
      <c r="C173" s="14"/>
      <c r="D173" s="15"/>
      <c r="E173" s="17"/>
      <c r="F173" s="17"/>
      <c r="G173" s="17"/>
      <c r="H173" s="17"/>
      <c r="I173" s="10"/>
      <c r="J173" s="47" t="s">
        <v>168</v>
      </c>
      <c r="K173" s="58"/>
      <c r="L173" s="58"/>
      <c r="M173" s="58"/>
      <c r="N173" s="58"/>
      <c r="O173" s="58"/>
      <c r="P173" s="58"/>
      <c r="Q173" s="58"/>
      <c r="R173" s="58"/>
      <c r="S173" s="58"/>
      <c r="T173" s="58"/>
      <c r="U173" s="58"/>
      <c r="V173" s="58"/>
      <c r="W173" s="58"/>
      <c r="X173" s="58"/>
      <c r="Y173" s="58"/>
      <c r="Z173" s="40"/>
    </row>
    <row r="174" spans="1:26" ht="20.100000000000001" customHeight="1" x14ac:dyDescent="0.2">
      <c r="A174" s="8">
        <f>IF(AND(OR(I170="会社更生法",I170="民事再生法"), AND(ISBLANK(I172), ISBLANK(I174))), 1, 0)</f>
        <v>0</v>
      </c>
      <c r="B174" s="2"/>
      <c r="C174" s="14"/>
      <c r="D174" s="15">
        <v>4</v>
      </c>
      <c r="E174" s="17" t="s">
        <v>21</v>
      </c>
      <c r="F174" s="17"/>
      <c r="G174" s="17"/>
      <c r="H174" s="17"/>
      <c r="I174" s="112"/>
      <c r="J174" s="113"/>
      <c r="K174" s="113"/>
      <c r="L174" s="113"/>
      <c r="M174" s="113"/>
      <c r="N174" s="17"/>
      <c r="O174" s="17"/>
      <c r="P174" s="17"/>
      <c r="Q174" s="17"/>
      <c r="R174" s="17"/>
      <c r="S174" s="17"/>
      <c r="T174" s="17"/>
      <c r="U174" s="17"/>
      <c r="V174" s="17"/>
      <c r="W174" s="17"/>
      <c r="X174" s="17"/>
      <c r="Y174" s="17"/>
      <c r="Z174" s="40"/>
    </row>
    <row r="175" spans="1:26" ht="30" customHeight="1" x14ac:dyDescent="0.2">
      <c r="A175" s="8"/>
      <c r="B175" s="2"/>
      <c r="C175" s="14"/>
      <c r="D175" s="15"/>
      <c r="E175" s="17"/>
      <c r="F175" s="17"/>
      <c r="G175" s="17"/>
      <c r="H175" s="17"/>
      <c r="I175" s="10"/>
      <c r="J175" s="76" t="s">
        <v>168</v>
      </c>
      <c r="K175" s="37"/>
      <c r="L175" s="37"/>
      <c r="M175" s="37"/>
      <c r="N175" s="37"/>
      <c r="O175" s="37"/>
      <c r="P175" s="37"/>
      <c r="Q175" s="37"/>
      <c r="R175" s="37"/>
      <c r="S175" s="37"/>
      <c r="T175" s="37"/>
      <c r="U175" s="37"/>
      <c r="V175" s="37"/>
      <c r="W175" s="37"/>
      <c r="X175" s="37"/>
      <c r="Y175" s="37"/>
      <c r="Z175" s="40"/>
    </row>
    <row r="176" spans="1:26" ht="20.100000000000001" customHeight="1" x14ac:dyDescent="0.2">
      <c r="A176" s="8"/>
      <c r="B176" s="2"/>
      <c r="C176" s="11"/>
      <c r="D176" s="15">
        <v>5</v>
      </c>
      <c r="E176" s="1" t="s">
        <v>27</v>
      </c>
      <c r="H176" s="35"/>
      <c r="I176" s="129" t="s">
        <v>26</v>
      </c>
      <c r="J176" s="130"/>
      <c r="K176" s="130"/>
      <c r="L176" s="130"/>
      <c r="M176" s="131"/>
      <c r="N176" s="121" t="s">
        <v>25</v>
      </c>
      <c r="O176" s="116"/>
      <c r="P176" s="122"/>
      <c r="Q176" s="121" t="s">
        <v>24</v>
      </c>
      <c r="R176" s="116"/>
      <c r="S176" s="116"/>
      <c r="T176" s="115" t="s">
        <v>23</v>
      </c>
      <c r="U176" s="116"/>
      <c r="V176" s="116"/>
      <c r="W176" s="116"/>
      <c r="X176" s="116"/>
      <c r="Y176" s="117"/>
      <c r="Z176" s="40"/>
    </row>
    <row r="177" spans="1:27" ht="20.100000000000001" customHeight="1" x14ac:dyDescent="0.2">
      <c r="A177" s="8">
        <f>IF(OR(ISBLANK(I177), ISBLANK(N177), ISBLANK(Q177)),1100, 0)</f>
        <v>1100</v>
      </c>
      <c r="B177" s="2"/>
      <c r="C177" s="14"/>
      <c r="D177" s="15"/>
      <c r="H177" s="35"/>
      <c r="I177" s="123"/>
      <c r="J177" s="124"/>
      <c r="K177" s="124"/>
      <c r="L177" s="124"/>
      <c r="M177" s="125"/>
      <c r="N177" s="126"/>
      <c r="O177" s="124"/>
      <c r="P177" s="125"/>
      <c r="Q177" s="126"/>
      <c r="R177" s="124"/>
      <c r="S177" s="127"/>
      <c r="T177" s="118">
        <f>SUM(I177:S177)</f>
        <v>0</v>
      </c>
      <c r="U177" s="119"/>
      <c r="V177" s="119"/>
      <c r="W177" s="119"/>
      <c r="X177" s="119"/>
      <c r="Y177" s="120"/>
      <c r="Z177" s="40"/>
    </row>
    <row r="178" spans="1:27" ht="20.100000000000001" customHeight="1" x14ac:dyDescent="0.2">
      <c r="A178" s="8"/>
      <c r="B178" s="2"/>
      <c r="C178" s="14"/>
      <c r="D178" s="15"/>
      <c r="E178" s="17"/>
      <c r="F178" s="17"/>
      <c r="G178" s="17"/>
      <c r="H178" s="17"/>
      <c r="I178" s="10"/>
      <c r="J178" s="33"/>
      <c r="K178" s="33"/>
      <c r="L178" s="33"/>
      <c r="M178" s="33"/>
      <c r="N178" s="33"/>
      <c r="O178" s="33"/>
      <c r="P178" s="33"/>
      <c r="Q178" s="33"/>
      <c r="R178" s="33"/>
      <c r="S178" s="33"/>
      <c r="T178" s="33"/>
      <c r="U178" s="33"/>
      <c r="V178" s="33"/>
      <c r="W178" s="33"/>
      <c r="X178" s="33"/>
      <c r="Y178" s="33"/>
      <c r="Z178" s="40"/>
    </row>
    <row r="179" spans="1:27" ht="20.100000000000001" customHeight="1" x14ac:dyDescent="0.2">
      <c r="A179" s="8">
        <f>IF(ISBLANK(I179), 1, 0)</f>
        <v>1</v>
      </c>
      <c r="B179" s="2"/>
      <c r="C179" s="14"/>
      <c r="D179" s="15">
        <v>6</v>
      </c>
      <c r="E179" s="1" t="s">
        <v>14</v>
      </c>
      <c r="I179" s="92"/>
      <c r="J179" s="93"/>
      <c r="K179" s="93"/>
      <c r="L179" s="93"/>
      <c r="M179" s="93"/>
      <c r="N179" s="17" t="s">
        <v>91</v>
      </c>
      <c r="O179" s="17"/>
      <c r="P179" s="17"/>
      <c r="Q179" s="17"/>
      <c r="R179" s="17"/>
      <c r="S179" s="17"/>
      <c r="T179" s="17"/>
      <c r="U179" s="17"/>
      <c r="V179" s="17"/>
      <c r="W179" s="17"/>
      <c r="X179" s="17"/>
      <c r="Y179" s="17"/>
      <c r="Z179" s="40"/>
    </row>
    <row r="180" spans="1:27" ht="20.100000000000001" customHeight="1" x14ac:dyDescent="0.2">
      <c r="A180" s="8"/>
      <c r="B180" s="2"/>
      <c r="C180" s="14"/>
      <c r="D180" s="15"/>
      <c r="E180" s="17"/>
      <c r="F180" s="17"/>
      <c r="G180" s="17"/>
      <c r="H180" s="17"/>
      <c r="I180" s="10"/>
      <c r="J180" s="85" t="s">
        <v>140</v>
      </c>
      <c r="K180" s="85"/>
      <c r="L180" s="85"/>
      <c r="M180" s="85"/>
      <c r="N180" s="85"/>
      <c r="O180" s="85"/>
      <c r="P180" s="85"/>
      <c r="Q180" s="85"/>
      <c r="R180" s="85"/>
      <c r="S180" s="85"/>
      <c r="T180" s="85"/>
      <c r="U180" s="85"/>
      <c r="V180" s="85"/>
      <c r="W180" s="85"/>
      <c r="X180" s="85"/>
      <c r="Y180" s="85"/>
      <c r="Z180" s="40"/>
    </row>
    <row r="181" spans="1:27" ht="20.100000000000001" customHeight="1" x14ac:dyDescent="0.2">
      <c r="A181" s="8">
        <f>IF(ISBLANK(I181), 1, 0)</f>
        <v>1</v>
      </c>
      <c r="B181" s="2"/>
      <c r="C181" s="14"/>
      <c r="D181" s="15">
        <v>7</v>
      </c>
      <c r="E181" s="1" t="s">
        <v>22</v>
      </c>
      <c r="I181" s="79"/>
      <c r="J181" s="79"/>
      <c r="K181" s="79"/>
      <c r="L181" s="79"/>
      <c r="M181" s="79"/>
      <c r="N181" s="17" t="s">
        <v>90</v>
      </c>
      <c r="O181" s="17"/>
      <c r="P181" s="17"/>
      <c r="Q181" s="17"/>
      <c r="R181" s="17"/>
      <c r="S181" s="17"/>
      <c r="T181" s="17"/>
      <c r="U181" s="17"/>
      <c r="V181" s="17"/>
      <c r="W181" s="17"/>
      <c r="X181" s="17"/>
      <c r="Y181" s="17"/>
      <c r="Z181" s="40"/>
    </row>
    <row r="182" spans="1:27" ht="20.100000000000001" customHeight="1" x14ac:dyDescent="0.2">
      <c r="A182" s="8"/>
      <c r="B182" s="2"/>
      <c r="C182" s="14"/>
      <c r="D182" s="15"/>
      <c r="E182" s="17"/>
      <c r="F182" s="17"/>
      <c r="G182" s="17"/>
      <c r="H182" s="17"/>
      <c r="I182" s="10"/>
      <c r="J182" s="47" t="s">
        <v>144</v>
      </c>
      <c r="K182" s="58"/>
      <c r="L182" s="58"/>
      <c r="M182" s="58"/>
      <c r="N182" s="58"/>
      <c r="O182" s="58"/>
      <c r="P182" s="58"/>
      <c r="Q182" s="58"/>
      <c r="R182" s="58"/>
      <c r="S182" s="58"/>
      <c r="T182" s="58"/>
      <c r="U182" s="58"/>
      <c r="V182" s="58"/>
      <c r="W182" s="58"/>
      <c r="X182" s="58"/>
      <c r="Y182" s="58"/>
      <c r="Z182" s="40"/>
    </row>
    <row r="183" spans="1:27" ht="20.100000000000001" customHeight="1" x14ac:dyDescent="0.2">
      <c r="A183" s="8"/>
      <c r="B183" s="2"/>
      <c r="C183" s="14"/>
      <c r="D183" s="15">
        <v>8</v>
      </c>
      <c r="E183" s="1" t="s">
        <v>18</v>
      </c>
      <c r="I183" s="112"/>
      <c r="J183" s="113"/>
      <c r="K183" s="113"/>
      <c r="L183" s="113"/>
      <c r="M183" s="113"/>
      <c r="N183" s="46" t="s">
        <v>15</v>
      </c>
      <c r="O183" s="112"/>
      <c r="P183" s="113"/>
      <c r="Q183" s="113"/>
      <c r="R183" s="17" t="s">
        <v>16</v>
      </c>
      <c r="S183" s="17"/>
      <c r="T183" s="17"/>
      <c r="U183" s="17"/>
      <c r="V183" s="17"/>
      <c r="W183" s="17"/>
      <c r="X183" s="17"/>
      <c r="Y183" s="17"/>
      <c r="Z183" s="40"/>
    </row>
    <row r="184" spans="1:27" ht="20.100000000000001" customHeight="1" x14ac:dyDescent="0.2">
      <c r="A184" s="8"/>
      <c r="B184" s="2"/>
      <c r="C184" s="14"/>
      <c r="D184" s="15"/>
      <c r="E184" s="17"/>
      <c r="F184" s="17"/>
      <c r="G184" s="17"/>
      <c r="H184" s="17"/>
      <c r="I184" s="10"/>
      <c r="J184" s="76" t="s">
        <v>168</v>
      </c>
      <c r="K184" s="47"/>
      <c r="L184" s="47"/>
      <c r="M184" s="47"/>
      <c r="N184" s="47"/>
      <c r="O184" s="47"/>
      <c r="P184" s="47"/>
      <c r="Q184" s="47"/>
      <c r="R184" s="47"/>
      <c r="S184" s="47"/>
      <c r="T184" s="47"/>
      <c r="U184" s="47"/>
      <c r="V184" s="47"/>
      <c r="W184" s="47"/>
      <c r="X184" s="47"/>
      <c r="Y184" s="47"/>
      <c r="Z184" s="40"/>
    </row>
    <row r="185" spans="1:27" ht="74.099999999999994" customHeight="1" x14ac:dyDescent="0.2">
      <c r="A185" s="8"/>
      <c r="B185" s="2"/>
      <c r="C185" s="14"/>
      <c r="D185" s="30">
        <v>9</v>
      </c>
      <c r="E185" s="34" t="s">
        <v>28</v>
      </c>
      <c r="F185" s="34"/>
      <c r="G185" s="34"/>
      <c r="H185" s="34"/>
      <c r="I185" s="114"/>
      <c r="J185" s="114"/>
      <c r="K185" s="114"/>
      <c r="L185" s="114"/>
      <c r="M185" s="114"/>
      <c r="N185" s="114"/>
      <c r="O185" s="114"/>
      <c r="P185" s="114"/>
      <c r="Q185" s="114"/>
      <c r="R185" s="114"/>
      <c r="S185" s="114"/>
      <c r="T185" s="114"/>
      <c r="U185" s="114"/>
      <c r="V185" s="114"/>
      <c r="W185" s="114"/>
      <c r="X185" s="114"/>
      <c r="Y185" s="114"/>
      <c r="Z185" s="40"/>
      <c r="AA185" s="17"/>
    </row>
    <row r="186" spans="1:27" ht="20.100000000000001" customHeight="1" x14ac:dyDescent="0.2">
      <c r="A186" s="8"/>
      <c r="B186" s="2"/>
      <c r="C186" s="14"/>
      <c r="D186" s="15"/>
      <c r="E186" s="17"/>
      <c r="F186" s="17"/>
      <c r="G186" s="17"/>
      <c r="H186" s="17"/>
      <c r="I186" s="10"/>
      <c r="J186" s="58"/>
      <c r="K186" s="58"/>
      <c r="L186" s="58"/>
      <c r="M186" s="58"/>
      <c r="N186" s="58"/>
      <c r="O186" s="58"/>
      <c r="P186" s="58"/>
      <c r="Q186" s="58"/>
      <c r="R186" s="58"/>
      <c r="S186" s="58"/>
      <c r="T186" s="58"/>
      <c r="U186" s="58"/>
      <c r="V186" s="58"/>
      <c r="W186" s="58"/>
      <c r="X186" s="58"/>
      <c r="Y186" s="58"/>
      <c r="Z186" s="40"/>
    </row>
    <row r="187" spans="1:27" ht="75.900000000000006" customHeight="1" x14ac:dyDescent="0.2">
      <c r="A187" s="8"/>
      <c r="B187" s="2"/>
      <c r="C187" s="14"/>
      <c r="D187" s="30">
        <v>10</v>
      </c>
      <c r="E187" s="34" t="s">
        <v>29</v>
      </c>
      <c r="F187" s="34"/>
      <c r="G187" s="34"/>
      <c r="H187" s="34"/>
      <c r="I187" s="114"/>
      <c r="J187" s="114"/>
      <c r="K187" s="114"/>
      <c r="L187" s="114"/>
      <c r="M187" s="114"/>
      <c r="N187" s="114"/>
      <c r="O187" s="114"/>
      <c r="P187" s="114"/>
      <c r="Q187" s="114"/>
      <c r="R187" s="114"/>
      <c r="S187" s="114"/>
      <c r="T187" s="114"/>
      <c r="U187" s="114"/>
      <c r="V187" s="114"/>
      <c r="W187" s="114"/>
      <c r="X187" s="114"/>
      <c r="Y187" s="114"/>
      <c r="Z187" s="40"/>
      <c r="AA187" s="17"/>
    </row>
    <row r="188" spans="1:27" ht="20.100000000000001" customHeight="1" x14ac:dyDescent="0.2">
      <c r="A188" s="8"/>
      <c r="B188" s="2"/>
      <c r="C188" s="14"/>
      <c r="D188" s="15"/>
      <c r="E188" s="17"/>
      <c r="F188" s="17"/>
      <c r="G188" s="17"/>
      <c r="H188" s="17"/>
      <c r="I188" s="10"/>
      <c r="J188" s="58"/>
      <c r="K188" s="58"/>
      <c r="L188" s="58"/>
      <c r="M188" s="58"/>
      <c r="N188" s="58"/>
      <c r="O188" s="58"/>
      <c r="P188" s="58"/>
      <c r="Q188" s="58"/>
      <c r="R188" s="58"/>
      <c r="S188" s="58"/>
      <c r="T188" s="58"/>
      <c r="U188" s="58"/>
      <c r="V188" s="58"/>
      <c r="W188" s="58"/>
      <c r="X188" s="58"/>
      <c r="Y188" s="58"/>
      <c r="Z188" s="40"/>
    </row>
    <row r="189" spans="1:27" ht="20.100000000000001" customHeight="1" x14ac:dyDescent="0.2">
      <c r="A189" s="8"/>
      <c r="B189" s="2"/>
      <c r="C189" s="18"/>
      <c r="D189" s="19"/>
      <c r="E189" s="19"/>
      <c r="F189" s="19"/>
      <c r="G189" s="19"/>
      <c r="H189" s="19"/>
      <c r="I189" s="19"/>
      <c r="J189" s="20"/>
      <c r="K189" s="20"/>
      <c r="L189" s="20"/>
      <c r="M189" s="20"/>
      <c r="N189" s="20"/>
      <c r="O189" s="20"/>
      <c r="P189" s="20"/>
      <c r="Q189" s="20"/>
      <c r="R189" s="20"/>
      <c r="S189" s="20"/>
      <c r="T189" s="20"/>
      <c r="U189" s="20"/>
      <c r="V189" s="20"/>
      <c r="W189" s="20"/>
      <c r="X189" s="20"/>
      <c r="Y189" s="20"/>
      <c r="Z189" s="41"/>
    </row>
    <row r="190" spans="1:27" ht="20.100000000000001" customHeight="1" x14ac:dyDescent="0.2">
      <c r="A190" s="8"/>
      <c r="B190" s="2"/>
      <c r="C190" s="17"/>
      <c r="D190" s="17"/>
      <c r="E190" s="17"/>
      <c r="F190" s="17"/>
      <c r="G190" s="17"/>
      <c r="H190" s="17"/>
      <c r="I190" s="17"/>
      <c r="J190" s="21"/>
      <c r="K190" s="21"/>
      <c r="L190" s="21"/>
      <c r="M190" s="21"/>
      <c r="N190" s="21"/>
      <c r="O190" s="21"/>
      <c r="P190" s="21"/>
      <c r="Q190" s="21"/>
      <c r="R190" s="21"/>
      <c r="S190" s="21"/>
      <c r="T190" s="21"/>
      <c r="U190" s="21"/>
      <c r="V190" s="21"/>
      <c r="W190" s="21"/>
      <c r="X190" s="21"/>
      <c r="Y190" s="21"/>
      <c r="Z190" s="42"/>
      <c r="AA190" s="17"/>
    </row>
    <row r="191" spans="1:27" ht="20.100000000000001" customHeight="1" x14ac:dyDescent="0.2">
      <c r="A191" s="8"/>
      <c r="B191" s="2"/>
      <c r="C191" s="17"/>
      <c r="D191" s="17"/>
      <c r="E191" s="17"/>
      <c r="F191" s="17"/>
      <c r="G191" s="17"/>
      <c r="H191" s="17"/>
      <c r="I191" s="21"/>
      <c r="J191" s="17"/>
      <c r="K191" s="17"/>
      <c r="L191" s="17"/>
      <c r="M191" s="17"/>
      <c r="N191" s="17"/>
      <c r="O191" s="17"/>
      <c r="P191" s="17"/>
      <c r="Q191" s="17"/>
      <c r="R191" s="17"/>
      <c r="S191" s="17"/>
      <c r="T191" s="17"/>
      <c r="U191" s="17"/>
      <c r="V191" s="17"/>
      <c r="W191" s="17"/>
      <c r="X191" s="17"/>
      <c r="Y191" s="17"/>
      <c r="Z191" s="43"/>
    </row>
    <row r="192" spans="1:27" ht="20.100000000000001" customHeight="1" x14ac:dyDescent="0.2">
      <c r="A192" s="8"/>
      <c r="B192" s="2"/>
      <c r="C192" s="80" t="s">
        <v>116</v>
      </c>
      <c r="D192" s="81"/>
      <c r="E192" s="81"/>
      <c r="F192" s="81"/>
      <c r="G192" s="81"/>
      <c r="H192" s="82"/>
    </row>
    <row r="193" spans="1:27" ht="20.100000000000001" customHeight="1" x14ac:dyDescent="0.2">
      <c r="A193" s="8"/>
      <c r="B193" s="2"/>
      <c r="C193" s="11"/>
      <c r="D193" s="12"/>
      <c r="E193" s="12"/>
      <c r="F193" s="12"/>
      <c r="G193" s="12"/>
      <c r="H193" s="12"/>
      <c r="I193" s="13"/>
      <c r="J193" s="13"/>
      <c r="K193" s="13"/>
      <c r="L193" s="13"/>
      <c r="M193" s="13"/>
      <c r="N193" s="13"/>
      <c r="O193" s="13"/>
      <c r="P193" s="13"/>
      <c r="Q193" s="13"/>
      <c r="R193" s="13"/>
      <c r="S193" s="13"/>
      <c r="T193" s="13"/>
      <c r="U193" s="13"/>
      <c r="V193" s="13"/>
      <c r="W193" s="13"/>
      <c r="X193" s="13"/>
      <c r="Y193" s="13"/>
      <c r="Z193" s="39"/>
    </row>
    <row r="194" spans="1:27" ht="20.100000000000001" customHeight="1" x14ac:dyDescent="0.2">
      <c r="A194" s="8"/>
      <c r="B194" s="2"/>
      <c r="C194" s="11"/>
      <c r="D194" s="38" t="s">
        <v>95</v>
      </c>
      <c r="E194" s="36"/>
      <c r="F194" s="36"/>
      <c r="G194" s="36"/>
      <c r="H194" s="36"/>
      <c r="I194" s="36"/>
      <c r="J194" s="38"/>
      <c r="K194" s="36"/>
      <c r="L194" s="36"/>
      <c r="M194" s="36"/>
      <c r="N194" s="36"/>
      <c r="O194" s="36"/>
      <c r="P194" s="36"/>
      <c r="Q194" s="36"/>
      <c r="R194" s="36"/>
      <c r="S194" s="36"/>
      <c r="T194" s="36"/>
      <c r="U194" s="36"/>
      <c r="V194" s="36"/>
      <c r="W194" s="36"/>
      <c r="X194" s="36"/>
      <c r="Y194" s="36"/>
      <c r="Z194" s="40"/>
    </row>
    <row r="195" spans="1:27" ht="20.100000000000001" customHeight="1" x14ac:dyDescent="0.2">
      <c r="A195" s="8"/>
      <c r="B195" s="2"/>
      <c r="C195" s="11"/>
      <c r="D195" s="22"/>
      <c r="E195" s="108" t="s">
        <v>30</v>
      </c>
      <c r="F195" s="108"/>
      <c r="G195" s="108"/>
      <c r="H195" s="109"/>
      <c r="I195" s="107" t="s">
        <v>31</v>
      </c>
      <c r="J195" s="108"/>
      <c r="K195" s="108"/>
      <c r="L195" s="108"/>
      <c r="M195" s="108"/>
      <c r="N195" s="108"/>
      <c r="O195" s="108"/>
      <c r="P195" s="108"/>
      <c r="Q195" s="108"/>
      <c r="R195" s="108"/>
      <c r="S195" s="108"/>
      <c r="T195" s="109"/>
      <c r="U195" s="107" t="s">
        <v>32</v>
      </c>
      <c r="V195" s="108"/>
      <c r="W195" s="75"/>
      <c r="X195" s="75"/>
      <c r="Y195" s="23" t="s">
        <v>125</v>
      </c>
      <c r="Z195" s="40"/>
    </row>
    <row r="196" spans="1:27" ht="42" customHeight="1" x14ac:dyDescent="0.2">
      <c r="A196" s="8"/>
      <c r="B196" s="2"/>
      <c r="C196" s="11"/>
      <c r="D196" s="24">
        <v>1</v>
      </c>
      <c r="E196" s="101"/>
      <c r="F196" s="102"/>
      <c r="G196" s="102"/>
      <c r="H196" s="103"/>
      <c r="I196" s="110"/>
      <c r="J196" s="102"/>
      <c r="K196" s="102"/>
      <c r="L196" s="102"/>
      <c r="M196" s="102"/>
      <c r="N196" s="102"/>
      <c r="O196" s="102"/>
      <c r="P196" s="102"/>
      <c r="Q196" s="102"/>
      <c r="R196" s="102"/>
      <c r="S196" s="102"/>
      <c r="T196" s="103"/>
      <c r="U196" s="145"/>
      <c r="V196" s="146"/>
      <c r="W196" s="146"/>
      <c r="X196" s="146"/>
      <c r="Y196" s="147"/>
      <c r="Z196" s="40"/>
    </row>
    <row r="197" spans="1:27" ht="42" customHeight="1" x14ac:dyDescent="0.2">
      <c r="A197" s="8"/>
      <c r="B197" s="2"/>
      <c r="C197" s="11"/>
      <c r="D197" s="25">
        <v>2</v>
      </c>
      <c r="E197" s="104"/>
      <c r="F197" s="105"/>
      <c r="G197" s="105"/>
      <c r="H197" s="106"/>
      <c r="I197" s="111"/>
      <c r="J197" s="105"/>
      <c r="K197" s="105"/>
      <c r="L197" s="105"/>
      <c r="M197" s="105"/>
      <c r="N197" s="105"/>
      <c r="O197" s="105"/>
      <c r="P197" s="105"/>
      <c r="Q197" s="105"/>
      <c r="R197" s="105"/>
      <c r="S197" s="105"/>
      <c r="T197" s="106"/>
      <c r="U197" s="148"/>
      <c r="V197" s="149"/>
      <c r="W197" s="149"/>
      <c r="X197" s="149"/>
      <c r="Y197" s="150"/>
      <c r="Z197" s="40"/>
    </row>
    <row r="198" spans="1:27" ht="42" customHeight="1" x14ac:dyDescent="0.2">
      <c r="A198" s="8"/>
      <c r="B198" s="2"/>
      <c r="C198" s="11"/>
      <c r="D198" s="25">
        <v>3</v>
      </c>
      <c r="E198" s="104"/>
      <c r="F198" s="105"/>
      <c r="G198" s="105"/>
      <c r="H198" s="106"/>
      <c r="I198" s="111"/>
      <c r="J198" s="105"/>
      <c r="K198" s="105"/>
      <c r="L198" s="105"/>
      <c r="M198" s="105"/>
      <c r="N198" s="105"/>
      <c r="O198" s="105"/>
      <c r="P198" s="105"/>
      <c r="Q198" s="105"/>
      <c r="R198" s="105"/>
      <c r="S198" s="105"/>
      <c r="T198" s="106"/>
      <c r="U198" s="148"/>
      <c r="V198" s="149"/>
      <c r="W198" s="149"/>
      <c r="X198" s="149"/>
      <c r="Y198" s="150"/>
      <c r="Z198" s="40"/>
    </row>
    <row r="199" spans="1:27" ht="42" customHeight="1" x14ac:dyDescent="0.2">
      <c r="A199" s="8"/>
      <c r="B199" s="2"/>
      <c r="C199" s="11"/>
      <c r="D199" s="25">
        <v>4</v>
      </c>
      <c r="E199" s="104"/>
      <c r="F199" s="105"/>
      <c r="G199" s="105"/>
      <c r="H199" s="106"/>
      <c r="I199" s="111"/>
      <c r="J199" s="105"/>
      <c r="K199" s="105"/>
      <c r="L199" s="105"/>
      <c r="M199" s="105"/>
      <c r="N199" s="105"/>
      <c r="O199" s="105"/>
      <c r="P199" s="105"/>
      <c r="Q199" s="105"/>
      <c r="R199" s="105"/>
      <c r="S199" s="105"/>
      <c r="T199" s="106"/>
      <c r="U199" s="148"/>
      <c r="V199" s="149"/>
      <c r="W199" s="149"/>
      <c r="X199" s="149"/>
      <c r="Y199" s="150"/>
      <c r="Z199" s="40"/>
    </row>
    <row r="200" spans="1:27" ht="42" customHeight="1" x14ac:dyDescent="0.2">
      <c r="A200" s="8"/>
      <c r="B200" s="2"/>
      <c r="C200" s="11"/>
      <c r="D200" s="26">
        <v>5</v>
      </c>
      <c r="E200" s="96"/>
      <c r="F200" s="97"/>
      <c r="G200" s="97"/>
      <c r="H200" s="98"/>
      <c r="I200" s="99"/>
      <c r="J200" s="97"/>
      <c r="K200" s="97"/>
      <c r="L200" s="97"/>
      <c r="M200" s="97"/>
      <c r="N200" s="97"/>
      <c r="O200" s="97"/>
      <c r="P200" s="97"/>
      <c r="Q200" s="97"/>
      <c r="R200" s="97"/>
      <c r="S200" s="97"/>
      <c r="T200" s="98"/>
      <c r="U200" s="142"/>
      <c r="V200" s="143"/>
      <c r="W200" s="143"/>
      <c r="X200" s="143"/>
      <c r="Y200" s="144"/>
      <c r="Z200" s="40"/>
    </row>
    <row r="201" spans="1:27" ht="20.100000000000001" customHeight="1" x14ac:dyDescent="0.2">
      <c r="A201" s="8"/>
      <c r="B201" s="2"/>
      <c r="C201" s="14"/>
      <c r="D201" s="15"/>
      <c r="E201" s="13"/>
      <c r="F201" s="13"/>
      <c r="G201" s="13"/>
      <c r="H201" s="13"/>
      <c r="I201" s="27"/>
      <c r="J201" s="45"/>
      <c r="K201" s="45"/>
      <c r="L201" s="45"/>
      <c r="M201" s="45"/>
      <c r="N201" s="45"/>
      <c r="O201" s="45"/>
      <c r="P201" s="45"/>
      <c r="Q201" s="45"/>
      <c r="R201" s="45"/>
      <c r="S201" s="45"/>
      <c r="T201" s="45"/>
      <c r="U201" s="45"/>
      <c r="V201" s="45"/>
      <c r="W201" s="45"/>
      <c r="X201" s="45"/>
      <c r="Y201" s="45"/>
      <c r="Z201" s="40"/>
    </row>
    <row r="202" spans="1:27" ht="20.100000000000001" customHeight="1" x14ac:dyDescent="0.2">
      <c r="A202" s="8"/>
      <c r="B202" s="2"/>
      <c r="C202" s="18"/>
      <c r="D202" s="19"/>
      <c r="E202" s="19"/>
      <c r="F202" s="19"/>
      <c r="G202" s="19"/>
      <c r="H202" s="19"/>
      <c r="I202" s="19"/>
      <c r="J202" s="20"/>
      <c r="K202" s="20"/>
      <c r="L202" s="20"/>
      <c r="M202" s="20"/>
      <c r="N202" s="20"/>
      <c r="O202" s="20"/>
      <c r="P202" s="20"/>
      <c r="Q202" s="20"/>
      <c r="R202" s="20"/>
      <c r="S202" s="20"/>
      <c r="T202" s="20"/>
      <c r="U202" s="20"/>
      <c r="V202" s="20"/>
      <c r="W202" s="20"/>
      <c r="X202" s="20"/>
      <c r="Y202" s="20"/>
      <c r="Z202" s="41"/>
    </row>
    <row r="203" spans="1:27" ht="20.100000000000001" customHeight="1" x14ac:dyDescent="0.2">
      <c r="A203" s="8"/>
      <c r="B203" s="2"/>
      <c r="C203" s="17"/>
      <c r="D203" s="17"/>
      <c r="E203" s="17"/>
      <c r="F203" s="17"/>
      <c r="G203" s="17"/>
      <c r="H203" s="17"/>
      <c r="I203" s="17"/>
      <c r="J203" s="21"/>
      <c r="K203" s="21"/>
      <c r="L203" s="21"/>
      <c r="M203" s="17"/>
      <c r="N203" s="17"/>
      <c r="O203" s="17"/>
      <c r="P203" s="17"/>
      <c r="Q203" s="17"/>
      <c r="R203" s="17"/>
      <c r="S203" s="17"/>
      <c r="T203" s="17"/>
      <c r="U203" s="17"/>
      <c r="V203" s="17"/>
      <c r="W203" s="17"/>
      <c r="X203" s="17"/>
      <c r="Y203" s="17"/>
      <c r="Z203" s="43"/>
      <c r="AA203" s="17"/>
    </row>
    <row r="204" spans="1:27" ht="20.100000000000001" customHeight="1" x14ac:dyDescent="0.2">
      <c r="A204" s="8"/>
      <c r="B204" s="2"/>
      <c r="C204" s="17"/>
      <c r="D204" s="17"/>
      <c r="E204" s="17"/>
      <c r="F204" s="17"/>
      <c r="G204" s="17"/>
      <c r="H204" s="17"/>
      <c r="I204" s="17"/>
      <c r="J204" s="21"/>
      <c r="K204" s="21"/>
      <c r="L204" s="21"/>
      <c r="M204" s="17"/>
      <c r="N204" s="17"/>
      <c r="O204" s="17"/>
      <c r="P204" s="17"/>
      <c r="Q204" s="17"/>
      <c r="R204" s="17"/>
      <c r="S204" s="17"/>
      <c r="T204" s="17"/>
      <c r="U204" s="17"/>
      <c r="V204" s="17"/>
      <c r="W204" s="17"/>
      <c r="X204" s="17"/>
      <c r="Y204" s="17"/>
      <c r="Z204" s="43"/>
      <c r="AA204" s="17"/>
    </row>
    <row r="205" spans="1:27" ht="20.100000000000001" customHeight="1" x14ac:dyDescent="0.2">
      <c r="A205" s="8"/>
      <c r="B205" s="2"/>
      <c r="C205" s="80" t="s">
        <v>117</v>
      </c>
      <c r="D205" s="81"/>
      <c r="E205" s="81"/>
      <c r="F205" s="81"/>
      <c r="G205" s="81"/>
      <c r="H205" s="81"/>
      <c r="I205" s="32"/>
    </row>
    <row r="206" spans="1:27" ht="20.100000000000001" customHeight="1" x14ac:dyDescent="0.2">
      <c r="A206" s="8"/>
      <c r="B206" s="2"/>
      <c r="C206" s="11"/>
      <c r="D206" s="12"/>
      <c r="E206" s="12"/>
      <c r="F206" s="12"/>
      <c r="G206" s="12"/>
      <c r="H206" s="12"/>
      <c r="I206" s="12"/>
      <c r="J206" s="13"/>
      <c r="K206" s="13"/>
      <c r="L206" s="13"/>
      <c r="M206" s="13"/>
      <c r="N206" s="13"/>
      <c r="O206" s="13"/>
      <c r="P206" s="13"/>
      <c r="Q206" s="13"/>
      <c r="R206" s="13"/>
      <c r="S206" s="13"/>
      <c r="T206" s="13"/>
      <c r="U206" s="13"/>
      <c r="V206" s="13"/>
      <c r="W206" s="13"/>
      <c r="X206" s="13"/>
      <c r="Y206" s="13"/>
      <c r="Z206" s="39"/>
    </row>
    <row r="207" spans="1:27" ht="27.9" hidden="1" customHeight="1" x14ac:dyDescent="0.2">
      <c r="A207" s="8"/>
      <c r="B207" s="2"/>
      <c r="C207" s="11"/>
      <c r="D207" s="100"/>
      <c r="E207" s="100"/>
      <c r="F207" s="100"/>
      <c r="G207" s="100"/>
      <c r="H207" s="100"/>
      <c r="I207" s="100"/>
      <c r="J207" s="100"/>
      <c r="K207" s="100"/>
      <c r="L207" s="100"/>
      <c r="M207" s="100"/>
      <c r="N207" s="100"/>
      <c r="O207" s="100"/>
      <c r="P207" s="100"/>
      <c r="Q207" s="100"/>
      <c r="R207" s="100"/>
      <c r="S207" s="100"/>
      <c r="T207" s="100"/>
      <c r="U207" s="100"/>
      <c r="V207" s="100"/>
      <c r="W207" s="100"/>
      <c r="X207" s="100"/>
      <c r="Y207" s="100"/>
      <c r="Z207" s="40"/>
    </row>
    <row r="208" spans="1:27" ht="42.9" customHeight="1" x14ac:dyDescent="0.2">
      <c r="A208" s="8"/>
      <c r="B208" s="2"/>
      <c r="C208" s="11"/>
      <c r="D208" s="94" t="s">
        <v>127</v>
      </c>
      <c r="E208" s="95"/>
      <c r="F208" s="95"/>
      <c r="G208" s="95"/>
      <c r="H208" s="95"/>
      <c r="I208" s="95"/>
      <c r="J208" s="95"/>
      <c r="K208" s="95"/>
      <c r="L208" s="95"/>
      <c r="M208" s="95"/>
      <c r="N208" s="95"/>
      <c r="O208" s="95"/>
      <c r="P208" s="95"/>
      <c r="Q208" s="95"/>
      <c r="R208" s="95"/>
      <c r="S208" s="95"/>
      <c r="T208" s="95"/>
      <c r="U208" s="95"/>
      <c r="V208" s="95"/>
      <c r="W208" s="95"/>
      <c r="X208" s="95"/>
      <c r="Y208" s="95"/>
      <c r="Z208" s="40"/>
    </row>
    <row r="209" spans="1:26" ht="20.100000000000001" customHeight="1" x14ac:dyDescent="0.2">
      <c r="A209" s="8">
        <f>IF(COUNTIF(E211:E248,"○")+COUNTIF(E252:E269,"○")&lt;1, 1001, 0)</f>
        <v>1001</v>
      </c>
      <c r="B209" s="72"/>
      <c r="C209" s="11"/>
      <c r="D209" s="43" t="s">
        <v>88</v>
      </c>
      <c r="E209" s="21"/>
      <c r="F209" s="21"/>
      <c r="G209" s="21"/>
      <c r="H209" s="21"/>
      <c r="I209" s="21"/>
      <c r="J209" s="21"/>
      <c r="K209" s="21"/>
      <c r="L209" s="21"/>
      <c r="M209" s="21"/>
      <c r="N209" s="21"/>
      <c r="O209" s="21"/>
      <c r="P209" s="21"/>
      <c r="Q209" s="21"/>
      <c r="R209" s="21"/>
      <c r="S209" s="21"/>
      <c r="T209" s="21"/>
      <c r="U209" s="21"/>
      <c r="V209" s="21"/>
      <c r="W209" s="21"/>
      <c r="X209" s="21"/>
      <c r="Y209" s="21"/>
      <c r="Z209" s="40"/>
    </row>
    <row r="210" spans="1:26" ht="20.100000000000001" customHeight="1" x14ac:dyDescent="0.2">
      <c r="A210" s="8">
        <f>IF(COUNTIF(E211:E248,"○")&gt;7,1001,0)</f>
        <v>0</v>
      </c>
      <c r="B210" s="72"/>
      <c r="C210" s="11"/>
      <c r="D210" s="68"/>
      <c r="E210" s="69" t="s">
        <v>33</v>
      </c>
      <c r="F210" s="132" t="s">
        <v>34</v>
      </c>
      <c r="G210" s="133"/>
      <c r="H210" s="133"/>
      <c r="I210" s="133"/>
      <c r="J210" s="133"/>
      <c r="K210" s="133"/>
      <c r="L210" s="141"/>
      <c r="M210" s="132" t="s">
        <v>89</v>
      </c>
      <c r="N210" s="133"/>
      <c r="O210" s="133"/>
      <c r="P210" s="133"/>
      <c r="Q210" s="133"/>
      <c r="R210" s="133"/>
      <c r="S210" s="133"/>
      <c r="T210" s="133"/>
      <c r="U210" s="133"/>
      <c r="V210" s="133"/>
      <c r="W210" s="133"/>
      <c r="X210" s="133"/>
      <c r="Y210" s="134"/>
      <c r="Z210" s="40"/>
    </row>
    <row r="211" spans="1:26" ht="20.100000000000001" customHeight="1" x14ac:dyDescent="0.2">
      <c r="A211" s="8"/>
      <c r="B211" s="2"/>
      <c r="C211" s="11"/>
      <c r="D211" s="70">
        <v>1</v>
      </c>
      <c r="E211" s="73"/>
      <c r="F211" s="160" t="s">
        <v>35</v>
      </c>
      <c r="G211" s="161"/>
      <c r="H211" s="161"/>
      <c r="I211" s="161"/>
      <c r="J211" s="161"/>
      <c r="K211" s="161"/>
      <c r="L211" s="162"/>
      <c r="M211" s="135"/>
      <c r="N211" s="136"/>
      <c r="O211" s="136"/>
      <c r="P211" s="136"/>
      <c r="Q211" s="136"/>
      <c r="R211" s="136"/>
      <c r="S211" s="136"/>
      <c r="T211" s="136"/>
      <c r="U211" s="136"/>
      <c r="V211" s="136"/>
      <c r="W211" s="136"/>
      <c r="X211" s="136"/>
      <c r="Y211" s="137"/>
      <c r="Z211" s="40"/>
    </row>
    <row r="212" spans="1:26" ht="20.100000000000001" customHeight="1" x14ac:dyDescent="0.2">
      <c r="A212" s="8"/>
      <c r="B212" s="2"/>
      <c r="C212" s="11"/>
      <c r="D212" s="70">
        <v>2</v>
      </c>
      <c r="E212" s="73"/>
      <c r="F212" s="157" t="s">
        <v>36</v>
      </c>
      <c r="G212" s="158"/>
      <c r="H212" s="158"/>
      <c r="I212" s="158"/>
      <c r="J212" s="158"/>
      <c r="K212" s="158"/>
      <c r="L212" s="159"/>
      <c r="M212" s="138"/>
      <c r="N212" s="139"/>
      <c r="O212" s="139"/>
      <c r="P212" s="139"/>
      <c r="Q212" s="139"/>
      <c r="R212" s="139"/>
      <c r="S212" s="139"/>
      <c r="T212" s="139"/>
      <c r="U212" s="139"/>
      <c r="V212" s="139"/>
      <c r="W212" s="139"/>
      <c r="X212" s="139"/>
      <c r="Y212" s="140"/>
      <c r="Z212" s="40"/>
    </row>
    <row r="213" spans="1:26" ht="20.100000000000001" customHeight="1" x14ac:dyDescent="0.2">
      <c r="A213" s="8"/>
      <c r="B213" s="2"/>
      <c r="C213" s="11"/>
      <c r="D213" s="70">
        <v>3</v>
      </c>
      <c r="E213" s="73"/>
      <c r="F213" s="157" t="s">
        <v>37</v>
      </c>
      <c r="G213" s="158"/>
      <c r="H213" s="158"/>
      <c r="I213" s="158"/>
      <c r="J213" s="158"/>
      <c r="K213" s="158"/>
      <c r="L213" s="159"/>
      <c r="M213" s="138"/>
      <c r="N213" s="139"/>
      <c r="O213" s="139"/>
      <c r="P213" s="139"/>
      <c r="Q213" s="139"/>
      <c r="R213" s="139"/>
      <c r="S213" s="139"/>
      <c r="T213" s="139"/>
      <c r="U213" s="139"/>
      <c r="V213" s="139"/>
      <c r="W213" s="139"/>
      <c r="X213" s="139"/>
      <c r="Y213" s="140"/>
      <c r="Z213" s="40"/>
    </row>
    <row r="214" spans="1:26" ht="20.100000000000001" customHeight="1" x14ac:dyDescent="0.2">
      <c r="A214" s="8"/>
      <c r="B214" s="2"/>
      <c r="C214" s="11"/>
      <c r="D214" s="70">
        <v>4</v>
      </c>
      <c r="E214" s="73"/>
      <c r="F214" s="157" t="s">
        <v>38</v>
      </c>
      <c r="G214" s="158"/>
      <c r="H214" s="158"/>
      <c r="I214" s="158"/>
      <c r="J214" s="158"/>
      <c r="K214" s="158"/>
      <c r="L214" s="159"/>
      <c r="M214" s="138"/>
      <c r="N214" s="139"/>
      <c r="O214" s="139"/>
      <c r="P214" s="139"/>
      <c r="Q214" s="139"/>
      <c r="R214" s="139"/>
      <c r="S214" s="139"/>
      <c r="T214" s="139"/>
      <c r="U214" s="139"/>
      <c r="V214" s="139"/>
      <c r="W214" s="139"/>
      <c r="X214" s="139"/>
      <c r="Y214" s="140"/>
      <c r="Z214" s="40"/>
    </row>
    <row r="215" spans="1:26" ht="20.100000000000001" customHeight="1" x14ac:dyDescent="0.2">
      <c r="A215" s="8"/>
      <c r="B215" s="2"/>
      <c r="C215" s="11"/>
      <c r="D215" s="70">
        <v>5</v>
      </c>
      <c r="E215" s="73"/>
      <c r="F215" s="157" t="s">
        <v>39</v>
      </c>
      <c r="G215" s="158"/>
      <c r="H215" s="158"/>
      <c r="I215" s="158"/>
      <c r="J215" s="158"/>
      <c r="K215" s="158"/>
      <c r="L215" s="159"/>
      <c r="M215" s="138"/>
      <c r="N215" s="139"/>
      <c r="O215" s="139"/>
      <c r="P215" s="139"/>
      <c r="Q215" s="139"/>
      <c r="R215" s="139"/>
      <c r="S215" s="139"/>
      <c r="T215" s="139"/>
      <c r="U215" s="139"/>
      <c r="V215" s="139"/>
      <c r="W215" s="139"/>
      <c r="X215" s="139"/>
      <c r="Y215" s="140"/>
      <c r="Z215" s="40"/>
    </row>
    <row r="216" spans="1:26" ht="20.100000000000001" customHeight="1" x14ac:dyDescent="0.2">
      <c r="A216" s="8"/>
      <c r="B216" s="2"/>
      <c r="C216" s="11"/>
      <c r="D216" s="70">
        <v>6</v>
      </c>
      <c r="E216" s="73"/>
      <c r="F216" s="157" t="s">
        <v>40</v>
      </c>
      <c r="G216" s="158"/>
      <c r="H216" s="158"/>
      <c r="I216" s="158"/>
      <c r="J216" s="158"/>
      <c r="K216" s="158"/>
      <c r="L216" s="159"/>
      <c r="M216" s="138"/>
      <c r="N216" s="139"/>
      <c r="O216" s="139"/>
      <c r="P216" s="139"/>
      <c r="Q216" s="139"/>
      <c r="R216" s="139"/>
      <c r="S216" s="139"/>
      <c r="T216" s="139"/>
      <c r="U216" s="139"/>
      <c r="V216" s="139"/>
      <c r="W216" s="139"/>
      <c r="X216" s="139"/>
      <c r="Y216" s="140"/>
      <c r="Z216" s="40"/>
    </row>
    <row r="217" spans="1:26" ht="20.100000000000001" customHeight="1" x14ac:dyDescent="0.2">
      <c r="A217" s="8"/>
      <c r="B217" s="2"/>
      <c r="C217" s="11"/>
      <c r="D217" s="70">
        <v>7</v>
      </c>
      <c r="E217" s="73"/>
      <c r="F217" s="157" t="s">
        <v>41</v>
      </c>
      <c r="G217" s="158"/>
      <c r="H217" s="158"/>
      <c r="I217" s="158"/>
      <c r="J217" s="158"/>
      <c r="K217" s="158"/>
      <c r="L217" s="159"/>
      <c r="M217" s="138"/>
      <c r="N217" s="139"/>
      <c r="O217" s="139"/>
      <c r="P217" s="139"/>
      <c r="Q217" s="139"/>
      <c r="R217" s="139"/>
      <c r="S217" s="139"/>
      <c r="T217" s="139"/>
      <c r="U217" s="139"/>
      <c r="V217" s="139"/>
      <c r="W217" s="139"/>
      <c r="X217" s="139"/>
      <c r="Y217" s="140"/>
      <c r="Z217" s="40"/>
    </row>
    <row r="218" spans="1:26" ht="20.100000000000001" customHeight="1" x14ac:dyDescent="0.2">
      <c r="A218" s="8"/>
      <c r="B218" s="2"/>
      <c r="C218" s="11"/>
      <c r="D218" s="70">
        <v>8</v>
      </c>
      <c r="E218" s="73"/>
      <c r="F218" s="157" t="s">
        <v>42</v>
      </c>
      <c r="G218" s="158"/>
      <c r="H218" s="158"/>
      <c r="I218" s="158"/>
      <c r="J218" s="158"/>
      <c r="K218" s="158"/>
      <c r="L218" s="159"/>
      <c r="M218" s="138"/>
      <c r="N218" s="139"/>
      <c r="O218" s="139"/>
      <c r="P218" s="139"/>
      <c r="Q218" s="139"/>
      <c r="R218" s="139"/>
      <c r="S218" s="139"/>
      <c r="T218" s="139"/>
      <c r="U218" s="139"/>
      <c r="V218" s="139"/>
      <c r="W218" s="139"/>
      <c r="X218" s="139"/>
      <c r="Y218" s="140"/>
      <c r="Z218" s="40"/>
    </row>
    <row r="219" spans="1:26" ht="20.100000000000001" customHeight="1" x14ac:dyDescent="0.2">
      <c r="A219" s="8"/>
      <c r="B219" s="2"/>
      <c r="C219" s="11"/>
      <c r="D219" s="70">
        <v>9</v>
      </c>
      <c r="E219" s="73"/>
      <c r="F219" s="157" t="s">
        <v>43</v>
      </c>
      <c r="G219" s="158"/>
      <c r="H219" s="158"/>
      <c r="I219" s="158"/>
      <c r="J219" s="158"/>
      <c r="K219" s="158"/>
      <c r="L219" s="159"/>
      <c r="M219" s="138"/>
      <c r="N219" s="139"/>
      <c r="O219" s="139"/>
      <c r="P219" s="139"/>
      <c r="Q219" s="139"/>
      <c r="R219" s="139"/>
      <c r="S219" s="139"/>
      <c r="T219" s="139"/>
      <c r="U219" s="139"/>
      <c r="V219" s="139"/>
      <c r="W219" s="139"/>
      <c r="X219" s="139"/>
      <c r="Y219" s="140"/>
      <c r="Z219" s="40"/>
    </row>
    <row r="220" spans="1:26" ht="20.100000000000001" customHeight="1" x14ac:dyDescent="0.2">
      <c r="A220" s="8"/>
      <c r="B220" s="2"/>
      <c r="C220" s="11"/>
      <c r="D220" s="70">
        <v>10</v>
      </c>
      <c r="E220" s="73"/>
      <c r="F220" s="157" t="s">
        <v>44</v>
      </c>
      <c r="G220" s="158"/>
      <c r="H220" s="158"/>
      <c r="I220" s="158"/>
      <c r="J220" s="158"/>
      <c r="K220" s="158"/>
      <c r="L220" s="159"/>
      <c r="M220" s="138"/>
      <c r="N220" s="139"/>
      <c r="O220" s="139"/>
      <c r="P220" s="139"/>
      <c r="Q220" s="139"/>
      <c r="R220" s="139"/>
      <c r="S220" s="139"/>
      <c r="T220" s="139"/>
      <c r="U220" s="139"/>
      <c r="V220" s="139"/>
      <c r="W220" s="139"/>
      <c r="X220" s="139"/>
      <c r="Y220" s="140"/>
      <c r="Z220" s="40"/>
    </row>
    <row r="221" spans="1:26" ht="20.100000000000001" customHeight="1" x14ac:dyDescent="0.2">
      <c r="A221" s="8"/>
      <c r="B221" s="2"/>
      <c r="C221" s="11"/>
      <c r="D221" s="70">
        <v>11</v>
      </c>
      <c r="E221" s="73"/>
      <c r="F221" s="157" t="s">
        <v>45</v>
      </c>
      <c r="G221" s="158"/>
      <c r="H221" s="158"/>
      <c r="I221" s="158"/>
      <c r="J221" s="158"/>
      <c r="K221" s="158"/>
      <c r="L221" s="159"/>
      <c r="M221" s="138"/>
      <c r="N221" s="139"/>
      <c r="O221" s="139"/>
      <c r="P221" s="139"/>
      <c r="Q221" s="139"/>
      <c r="R221" s="139"/>
      <c r="S221" s="139"/>
      <c r="T221" s="139"/>
      <c r="U221" s="139"/>
      <c r="V221" s="139"/>
      <c r="W221" s="139"/>
      <c r="X221" s="139"/>
      <c r="Y221" s="140"/>
      <c r="Z221" s="40"/>
    </row>
    <row r="222" spans="1:26" ht="20.100000000000001" customHeight="1" x14ac:dyDescent="0.2">
      <c r="A222" s="8"/>
      <c r="B222" s="2"/>
      <c r="C222" s="11"/>
      <c r="D222" s="70">
        <v>12</v>
      </c>
      <c r="E222" s="73"/>
      <c r="F222" s="157" t="s">
        <v>46</v>
      </c>
      <c r="G222" s="158"/>
      <c r="H222" s="158"/>
      <c r="I222" s="158"/>
      <c r="J222" s="158"/>
      <c r="K222" s="158"/>
      <c r="L222" s="159"/>
      <c r="M222" s="138"/>
      <c r="N222" s="139"/>
      <c r="O222" s="139"/>
      <c r="P222" s="139"/>
      <c r="Q222" s="139"/>
      <c r="R222" s="139"/>
      <c r="S222" s="139"/>
      <c r="T222" s="139"/>
      <c r="U222" s="139"/>
      <c r="V222" s="139"/>
      <c r="W222" s="139"/>
      <c r="X222" s="139"/>
      <c r="Y222" s="140"/>
      <c r="Z222" s="40"/>
    </row>
    <row r="223" spans="1:26" ht="20.100000000000001" customHeight="1" x14ac:dyDescent="0.2">
      <c r="A223" s="8"/>
      <c r="B223" s="2"/>
      <c r="C223" s="11"/>
      <c r="D223" s="70">
        <v>13</v>
      </c>
      <c r="E223" s="73"/>
      <c r="F223" s="157" t="s">
        <v>47</v>
      </c>
      <c r="G223" s="158"/>
      <c r="H223" s="158"/>
      <c r="I223" s="158"/>
      <c r="J223" s="158"/>
      <c r="K223" s="158"/>
      <c r="L223" s="159"/>
      <c r="M223" s="138"/>
      <c r="N223" s="139"/>
      <c r="O223" s="139"/>
      <c r="P223" s="139"/>
      <c r="Q223" s="139"/>
      <c r="R223" s="139"/>
      <c r="S223" s="139"/>
      <c r="T223" s="139"/>
      <c r="U223" s="139"/>
      <c r="V223" s="139"/>
      <c r="W223" s="139"/>
      <c r="X223" s="139"/>
      <c r="Y223" s="140"/>
      <c r="Z223" s="40"/>
    </row>
    <row r="224" spans="1:26" ht="20.100000000000001" customHeight="1" x14ac:dyDescent="0.2">
      <c r="A224" s="8"/>
      <c r="B224" s="2"/>
      <c r="C224" s="11"/>
      <c r="D224" s="70">
        <v>14</v>
      </c>
      <c r="E224" s="73"/>
      <c r="F224" s="157" t="s">
        <v>48</v>
      </c>
      <c r="G224" s="158"/>
      <c r="H224" s="158"/>
      <c r="I224" s="158"/>
      <c r="J224" s="158"/>
      <c r="K224" s="158"/>
      <c r="L224" s="159"/>
      <c r="M224" s="138"/>
      <c r="N224" s="139"/>
      <c r="O224" s="139"/>
      <c r="P224" s="139"/>
      <c r="Q224" s="139"/>
      <c r="R224" s="139"/>
      <c r="S224" s="139"/>
      <c r="T224" s="139"/>
      <c r="U224" s="139"/>
      <c r="V224" s="139"/>
      <c r="W224" s="139"/>
      <c r="X224" s="139"/>
      <c r="Y224" s="140"/>
      <c r="Z224" s="40"/>
    </row>
    <row r="225" spans="1:26" ht="20.100000000000001" customHeight="1" x14ac:dyDescent="0.2">
      <c r="A225" s="8"/>
      <c r="B225" s="2"/>
      <c r="C225" s="11"/>
      <c r="D225" s="70">
        <v>15</v>
      </c>
      <c r="E225" s="73"/>
      <c r="F225" s="157" t="s">
        <v>49</v>
      </c>
      <c r="G225" s="158"/>
      <c r="H225" s="158"/>
      <c r="I225" s="158"/>
      <c r="J225" s="158"/>
      <c r="K225" s="158"/>
      <c r="L225" s="159"/>
      <c r="M225" s="138"/>
      <c r="N225" s="139"/>
      <c r="O225" s="139"/>
      <c r="P225" s="139"/>
      <c r="Q225" s="139"/>
      <c r="R225" s="139"/>
      <c r="S225" s="139"/>
      <c r="T225" s="139"/>
      <c r="U225" s="139"/>
      <c r="V225" s="139"/>
      <c r="W225" s="139"/>
      <c r="X225" s="139"/>
      <c r="Y225" s="140"/>
      <c r="Z225" s="40"/>
    </row>
    <row r="226" spans="1:26" ht="20.100000000000001" customHeight="1" x14ac:dyDescent="0.2">
      <c r="A226" s="8"/>
      <c r="B226" s="2"/>
      <c r="C226" s="11"/>
      <c r="D226" s="70">
        <v>16</v>
      </c>
      <c r="E226" s="73"/>
      <c r="F226" s="157" t="s">
        <v>50</v>
      </c>
      <c r="G226" s="158"/>
      <c r="H226" s="158"/>
      <c r="I226" s="158"/>
      <c r="J226" s="158"/>
      <c r="K226" s="158"/>
      <c r="L226" s="159"/>
      <c r="M226" s="138"/>
      <c r="N226" s="139"/>
      <c r="O226" s="139"/>
      <c r="P226" s="139"/>
      <c r="Q226" s="139"/>
      <c r="R226" s="139"/>
      <c r="S226" s="139"/>
      <c r="T226" s="139"/>
      <c r="U226" s="139"/>
      <c r="V226" s="139"/>
      <c r="W226" s="139"/>
      <c r="X226" s="139"/>
      <c r="Y226" s="140"/>
      <c r="Z226" s="40"/>
    </row>
    <row r="227" spans="1:26" ht="20.100000000000001" customHeight="1" x14ac:dyDescent="0.2">
      <c r="A227" s="8"/>
      <c r="B227" s="2"/>
      <c r="C227" s="11"/>
      <c r="D227" s="70">
        <v>17</v>
      </c>
      <c r="E227" s="73"/>
      <c r="F227" s="157" t="s">
        <v>51</v>
      </c>
      <c r="G227" s="158"/>
      <c r="H227" s="158"/>
      <c r="I227" s="158"/>
      <c r="J227" s="158"/>
      <c r="K227" s="158"/>
      <c r="L227" s="159"/>
      <c r="M227" s="138"/>
      <c r="N227" s="139"/>
      <c r="O227" s="139"/>
      <c r="P227" s="139"/>
      <c r="Q227" s="139"/>
      <c r="R227" s="139"/>
      <c r="S227" s="139"/>
      <c r="T227" s="139"/>
      <c r="U227" s="139"/>
      <c r="V227" s="139"/>
      <c r="W227" s="139"/>
      <c r="X227" s="139"/>
      <c r="Y227" s="140"/>
      <c r="Z227" s="40"/>
    </row>
    <row r="228" spans="1:26" ht="20.100000000000001" customHeight="1" x14ac:dyDescent="0.2">
      <c r="A228" s="8"/>
      <c r="B228" s="2"/>
      <c r="C228" s="11"/>
      <c r="D228" s="70">
        <v>18</v>
      </c>
      <c r="E228" s="73"/>
      <c r="F228" s="157" t="s">
        <v>52</v>
      </c>
      <c r="G228" s="158"/>
      <c r="H228" s="158"/>
      <c r="I228" s="158"/>
      <c r="J228" s="158"/>
      <c r="K228" s="158"/>
      <c r="L228" s="159"/>
      <c r="M228" s="138"/>
      <c r="N228" s="139"/>
      <c r="O228" s="139"/>
      <c r="P228" s="139"/>
      <c r="Q228" s="139"/>
      <c r="R228" s="139"/>
      <c r="S228" s="139"/>
      <c r="T228" s="139"/>
      <c r="U228" s="139"/>
      <c r="V228" s="139"/>
      <c r="W228" s="139"/>
      <c r="X228" s="139"/>
      <c r="Y228" s="140"/>
      <c r="Z228" s="40"/>
    </row>
    <row r="229" spans="1:26" ht="20.100000000000001" customHeight="1" x14ac:dyDescent="0.2">
      <c r="A229" s="8"/>
      <c r="B229" s="2"/>
      <c r="C229" s="11"/>
      <c r="D229" s="70">
        <v>19</v>
      </c>
      <c r="E229" s="73"/>
      <c r="F229" s="157" t="s">
        <v>53</v>
      </c>
      <c r="G229" s="158"/>
      <c r="H229" s="158"/>
      <c r="I229" s="158"/>
      <c r="J229" s="158"/>
      <c r="K229" s="158"/>
      <c r="L229" s="159"/>
      <c r="M229" s="138"/>
      <c r="N229" s="139"/>
      <c r="O229" s="139"/>
      <c r="P229" s="139"/>
      <c r="Q229" s="139"/>
      <c r="R229" s="139"/>
      <c r="S229" s="139"/>
      <c r="T229" s="139"/>
      <c r="U229" s="139"/>
      <c r="V229" s="139"/>
      <c r="W229" s="139"/>
      <c r="X229" s="139"/>
      <c r="Y229" s="140"/>
      <c r="Z229" s="40"/>
    </row>
    <row r="230" spans="1:26" ht="20.100000000000001" customHeight="1" x14ac:dyDescent="0.2">
      <c r="A230" s="8"/>
      <c r="B230" s="2"/>
      <c r="C230" s="11"/>
      <c r="D230" s="70">
        <v>20</v>
      </c>
      <c r="E230" s="73"/>
      <c r="F230" s="157" t="s">
        <v>54</v>
      </c>
      <c r="G230" s="158"/>
      <c r="H230" s="158"/>
      <c r="I230" s="158"/>
      <c r="J230" s="158"/>
      <c r="K230" s="158"/>
      <c r="L230" s="159"/>
      <c r="M230" s="138"/>
      <c r="N230" s="139"/>
      <c r="O230" s="139"/>
      <c r="P230" s="139"/>
      <c r="Q230" s="139"/>
      <c r="R230" s="139"/>
      <c r="S230" s="139"/>
      <c r="T230" s="139"/>
      <c r="U230" s="139"/>
      <c r="V230" s="139"/>
      <c r="W230" s="139"/>
      <c r="X230" s="139"/>
      <c r="Y230" s="140"/>
      <c r="Z230" s="40"/>
    </row>
    <row r="231" spans="1:26" ht="20.100000000000001" customHeight="1" x14ac:dyDescent="0.2">
      <c r="A231" s="8"/>
      <c r="B231" s="2"/>
      <c r="C231" s="11"/>
      <c r="D231" s="70">
        <v>21</v>
      </c>
      <c r="E231" s="73"/>
      <c r="F231" s="157" t="s">
        <v>55</v>
      </c>
      <c r="G231" s="158"/>
      <c r="H231" s="158"/>
      <c r="I231" s="158"/>
      <c r="J231" s="158"/>
      <c r="K231" s="158"/>
      <c r="L231" s="159"/>
      <c r="M231" s="138"/>
      <c r="N231" s="139"/>
      <c r="O231" s="139"/>
      <c r="P231" s="139"/>
      <c r="Q231" s="139"/>
      <c r="R231" s="139"/>
      <c r="S231" s="139"/>
      <c r="T231" s="139"/>
      <c r="U231" s="139"/>
      <c r="V231" s="139"/>
      <c r="W231" s="139"/>
      <c r="X231" s="139"/>
      <c r="Y231" s="140"/>
      <c r="Z231" s="40"/>
    </row>
    <row r="232" spans="1:26" ht="20.100000000000001" customHeight="1" x14ac:dyDescent="0.2">
      <c r="A232" s="8"/>
      <c r="B232" s="2"/>
      <c r="C232" s="11"/>
      <c r="D232" s="70">
        <v>22</v>
      </c>
      <c r="E232" s="73"/>
      <c r="F232" s="157" t="s">
        <v>56</v>
      </c>
      <c r="G232" s="158"/>
      <c r="H232" s="158"/>
      <c r="I232" s="158"/>
      <c r="J232" s="158"/>
      <c r="K232" s="158"/>
      <c r="L232" s="159"/>
      <c r="M232" s="138"/>
      <c r="N232" s="139"/>
      <c r="O232" s="139"/>
      <c r="P232" s="139"/>
      <c r="Q232" s="139"/>
      <c r="R232" s="139"/>
      <c r="S232" s="139"/>
      <c r="T232" s="139"/>
      <c r="U232" s="139"/>
      <c r="V232" s="139"/>
      <c r="W232" s="139"/>
      <c r="X232" s="139"/>
      <c r="Y232" s="140"/>
      <c r="Z232" s="40"/>
    </row>
    <row r="233" spans="1:26" ht="20.100000000000001" customHeight="1" x14ac:dyDescent="0.2">
      <c r="A233" s="8"/>
      <c r="B233" s="2"/>
      <c r="C233" s="11"/>
      <c r="D233" s="70">
        <v>23</v>
      </c>
      <c r="E233" s="73"/>
      <c r="F233" s="157" t="s">
        <v>57</v>
      </c>
      <c r="G233" s="158"/>
      <c r="H233" s="158"/>
      <c r="I233" s="158"/>
      <c r="J233" s="158"/>
      <c r="K233" s="158"/>
      <c r="L233" s="159"/>
      <c r="M233" s="138"/>
      <c r="N233" s="139"/>
      <c r="O233" s="139"/>
      <c r="P233" s="139"/>
      <c r="Q233" s="139"/>
      <c r="R233" s="139"/>
      <c r="S233" s="139"/>
      <c r="T233" s="139"/>
      <c r="U233" s="139"/>
      <c r="V233" s="139"/>
      <c r="W233" s="139"/>
      <c r="X233" s="139"/>
      <c r="Y233" s="140"/>
      <c r="Z233" s="40"/>
    </row>
    <row r="234" spans="1:26" ht="20.100000000000001" customHeight="1" x14ac:dyDescent="0.2">
      <c r="A234" s="8"/>
      <c r="B234" s="2"/>
      <c r="C234" s="11"/>
      <c r="D234" s="70">
        <v>24</v>
      </c>
      <c r="E234" s="73"/>
      <c r="F234" s="157" t="s">
        <v>58</v>
      </c>
      <c r="G234" s="158"/>
      <c r="H234" s="158"/>
      <c r="I234" s="158"/>
      <c r="J234" s="158"/>
      <c r="K234" s="158"/>
      <c r="L234" s="159"/>
      <c r="M234" s="138"/>
      <c r="N234" s="139"/>
      <c r="O234" s="139"/>
      <c r="P234" s="139"/>
      <c r="Q234" s="139"/>
      <c r="R234" s="139"/>
      <c r="S234" s="139"/>
      <c r="T234" s="139"/>
      <c r="U234" s="139"/>
      <c r="V234" s="139"/>
      <c r="W234" s="139"/>
      <c r="X234" s="139"/>
      <c r="Y234" s="140"/>
      <c r="Z234" s="40"/>
    </row>
    <row r="235" spans="1:26" ht="20.100000000000001" customHeight="1" x14ac:dyDescent="0.2">
      <c r="A235" s="8"/>
      <c r="B235" s="2"/>
      <c r="C235" s="11"/>
      <c r="D235" s="70">
        <v>25</v>
      </c>
      <c r="E235" s="73"/>
      <c r="F235" s="157" t="s">
        <v>59</v>
      </c>
      <c r="G235" s="158"/>
      <c r="H235" s="158"/>
      <c r="I235" s="158"/>
      <c r="J235" s="158"/>
      <c r="K235" s="158"/>
      <c r="L235" s="159"/>
      <c r="M235" s="138"/>
      <c r="N235" s="139"/>
      <c r="O235" s="139"/>
      <c r="P235" s="139"/>
      <c r="Q235" s="139"/>
      <c r="R235" s="139"/>
      <c r="S235" s="139"/>
      <c r="T235" s="139"/>
      <c r="U235" s="139"/>
      <c r="V235" s="139"/>
      <c r="W235" s="139"/>
      <c r="X235" s="139"/>
      <c r="Y235" s="140"/>
      <c r="Z235" s="40"/>
    </row>
    <row r="236" spans="1:26" ht="20.100000000000001" customHeight="1" x14ac:dyDescent="0.2">
      <c r="A236" s="8"/>
      <c r="B236" s="2"/>
      <c r="C236" s="11"/>
      <c r="D236" s="70">
        <v>26</v>
      </c>
      <c r="E236" s="73"/>
      <c r="F236" s="157" t="s">
        <v>60</v>
      </c>
      <c r="G236" s="158"/>
      <c r="H236" s="158"/>
      <c r="I236" s="158"/>
      <c r="J236" s="158"/>
      <c r="K236" s="158"/>
      <c r="L236" s="159"/>
      <c r="M236" s="138"/>
      <c r="N236" s="139"/>
      <c r="O236" s="139"/>
      <c r="P236" s="139"/>
      <c r="Q236" s="139"/>
      <c r="R236" s="139"/>
      <c r="S236" s="139"/>
      <c r="T236" s="139"/>
      <c r="U236" s="139"/>
      <c r="V236" s="139"/>
      <c r="W236" s="139"/>
      <c r="X236" s="139"/>
      <c r="Y236" s="140"/>
      <c r="Z236" s="40"/>
    </row>
    <row r="237" spans="1:26" ht="20.100000000000001" customHeight="1" x14ac:dyDescent="0.2">
      <c r="A237" s="8"/>
      <c r="B237" s="2"/>
      <c r="C237" s="11"/>
      <c r="D237" s="70">
        <v>27</v>
      </c>
      <c r="E237" s="73"/>
      <c r="F237" s="157" t="s">
        <v>61</v>
      </c>
      <c r="G237" s="158"/>
      <c r="H237" s="158"/>
      <c r="I237" s="158"/>
      <c r="J237" s="158"/>
      <c r="K237" s="158"/>
      <c r="L237" s="159"/>
      <c r="M237" s="138"/>
      <c r="N237" s="139"/>
      <c r="O237" s="139"/>
      <c r="P237" s="139"/>
      <c r="Q237" s="139"/>
      <c r="R237" s="139"/>
      <c r="S237" s="139"/>
      <c r="T237" s="139"/>
      <c r="U237" s="139"/>
      <c r="V237" s="139"/>
      <c r="W237" s="139"/>
      <c r="X237" s="139"/>
      <c r="Y237" s="140"/>
      <c r="Z237" s="40"/>
    </row>
    <row r="238" spans="1:26" ht="20.100000000000001" customHeight="1" x14ac:dyDescent="0.2">
      <c r="A238" s="8"/>
      <c r="B238" s="2"/>
      <c r="C238" s="11"/>
      <c r="D238" s="70">
        <v>28</v>
      </c>
      <c r="E238" s="73"/>
      <c r="F238" s="157" t="s">
        <v>62</v>
      </c>
      <c r="G238" s="158"/>
      <c r="H238" s="158"/>
      <c r="I238" s="158"/>
      <c r="J238" s="158"/>
      <c r="K238" s="158"/>
      <c r="L238" s="159"/>
      <c r="M238" s="138"/>
      <c r="N238" s="139"/>
      <c r="O238" s="139"/>
      <c r="P238" s="139"/>
      <c r="Q238" s="139"/>
      <c r="R238" s="139"/>
      <c r="S238" s="139"/>
      <c r="T238" s="139"/>
      <c r="U238" s="139"/>
      <c r="V238" s="139"/>
      <c r="W238" s="139"/>
      <c r="X238" s="139"/>
      <c r="Y238" s="140"/>
      <c r="Z238" s="40"/>
    </row>
    <row r="239" spans="1:26" ht="20.100000000000001" customHeight="1" x14ac:dyDescent="0.2">
      <c r="A239" s="8"/>
      <c r="B239" s="2"/>
      <c r="C239" s="11"/>
      <c r="D239" s="70">
        <v>29</v>
      </c>
      <c r="E239" s="73"/>
      <c r="F239" s="157" t="s">
        <v>63</v>
      </c>
      <c r="G239" s="158"/>
      <c r="H239" s="158"/>
      <c r="I239" s="158"/>
      <c r="J239" s="158"/>
      <c r="K239" s="158"/>
      <c r="L239" s="159"/>
      <c r="M239" s="138"/>
      <c r="N239" s="139"/>
      <c r="O239" s="139"/>
      <c r="P239" s="139"/>
      <c r="Q239" s="139"/>
      <c r="R239" s="139"/>
      <c r="S239" s="139"/>
      <c r="T239" s="139"/>
      <c r="U239" s="139"/>
      <c r="V239" s="139"/>
      <c r="W239" s="139"/>
      <c r="X239" s="139"/>
      <c r="Y239" s="140"/>
      <c r="Z239" s="40"/>
    </row>
    <row r="240" spans="1:26" ht="20.100000000000001" customHeight="1" x14ac:dyDescent="0.2">
      <c r="A240" s="8"/>
      <c r="B240" s="2"/>
      <c r="C240" s="11"/>
      <c r="D240" s="70">
        <v>30</v>
      </c>
      <c r="E240" s="73"/>
      <c r="F240" s="157" t="s">
        <v>64</v>
      </c>
      <c r="G240" s="158"/>
      <c r="H240" s="158"/>
      <c r="I240" s="158"/>
      <c r="J240" s="158"/>
      <c r="K240" s="158"/>
      <c r="L240" s="159"/>
      <c r="M240" s="138"/>
      <c r="N240" s="139"/>
      <c r="O240" s="139"/>
      <c r="P240" s="139"/>
      <c r="Q240" s="139"/>
      <c r="R240" s="139"/>
      <c r="S240" s="139"/>
      <c r="T240" s="139"/>
      <c r="U240" s="139"/>
      <c r="V240" s="139"/>
      <c r="W240" s="139"/>
      <c r="X240" s="139"/>
      <c r="Y240" s="140"/>
      <c r="Z240" s="40"/>
    </row>
    <row r="241" spans="1:26" ht="20.100000000000001" customHeight="1" x14ac:dyDescent="0.2">
      <c r="A241" s="8"/>
      <c r="B241" s="2"/>
      <c r="C241" s="11"/>
      <c r="D241" s="70">
        <v>31</v>
      </c>
      <c r="E241" s="73"/>
      <c r="F241" s="157" t="s">
        <v>65</v>
      </c>
      <c r="G241" s="158"/>
      <c r="H241" s="158"/>
      <c r="I241" s="158"/>
      <c r="J241" s="158"/>
      <c r="K241" s="158"/>
      <c r="L241" s="159"/>
      <c r="M241" s="138"/>
      <c r="N241" s="139"/>
      <c r="O241" s="139"/>
      <c r="P241" s="139"/>
      <c r="Q241" s="139"/>
      <c r="R241" s="139"/>
      <c r="S241" s="139"/>
      <c r="T241" s="139"/>
      <c r="U241" s="139"/>
      <c r="V241" s="139"/>
      <c r="W241" s="139"/>
      <c r="X241" s="139"/>
      <c r="Y241" s="140"/>
      <c r="Z241" s="40"/>
    </row>
    <row r="242" spans="1:26" ht="20.100000000000001" customHeight="1" x14ac:dyDescent="0.2">
      <c r="A242" s="8"/>
      <c r="B242" s="2"/>
      <c r="C242" s="11"/>
      <c r="D242" s="70">
        <v>32</v>
      </c>
      <c r="E242" s="73"/>
      <c r="F242" s="157" t="s">
        <v>66</v>
      </c>
      <c r="G242" s="158"/>
      <c r="H242" s="158"/>
      <c r="I242" s="158"/>
      <c r="J242" s="158"/>
      <c r="K242" s="158"/>
      <c r="L242" s="159"/>
      <c r="M242" s="138"/>
      <c r="N242" s="139"/>
      <c r="O242" s="139"/>
      <c r="P242" s="139"/>
      <c r="Q242" s="139"/>
      <c r="R242" s="139"/>
      <c r="S242" s="139"/>
      <c r="T242" s="139"/>
      <c r="U242" s="139"/>
      <c r="V242" s="139"/>
      <c r="W242" s="139"/>
      <c r="X242" s="139"/>
      <c r="Y242" s="140"/>
      <c r="Z242" s="40"/>
    </row>
    <row r="243" spans="1:26" ht="20.100000000000001" customHeight="1" x14ac:dyDescent="0.2">
      <c r="A243" s="8"/>
      <c r="B243" s="2"/>
      <c r="C243" s="11"/>
      <c r="D243" s="70">
        <v>33</v>
      </c>
      <c r="E243" s="73"/>
      <c r="F243" s="157" t="s">
        <v>67</v>
      </c>
      <c r="G243" s="158"/>
      <c r="H243" s="158"/>
      <c r="I243" s="158"/>
      <c r="J243" s="158"/>
      <c r="K243" s="158"/>
      <c r="L243" s="159"/>
      <c r="M243" s="138"/>
      <c r="N243" s="139"/>
      <c r="O243" s="139"/>
      <c r="P243" s="139"/>
      <c r="Q243" s="139"/>
      <c r="R243" s="139"/>
      <c r="S243" s="139"/>
      <c r="T243" s="139"/>
      <c r="U243" s="139"/>
      <c r="V243" s="139"/>
      <c r="W243" s="139"/>
      <c r="X243" s="139"/>
      <c r="Y243" s="140"/>
      <c r="Z243" s="40"/>
    </row>
    <row r="244" spans="1:26" ht="20.100000000000001" customHeight="1" x14ac:dyDescent="0.2">
      <c r="A244" s="8"/>
      <c r="B244" s="2"/>
      <c r="C244" s="11"/>
      <c r="D244" s="70">
        <v>34</v>
      </c>
      <c r="E244" s="73"/>
      <c r="F244" s="157" t="s">
        <v>68</v>
      </c>
      <c r="G244" s="158"/>
      <c r="H244" s="158"/>
      <c r="I244" s="158"/>
      <c r="J244" s="158"/>
      <c r="K244" s="158"/>
      <c r="L244" s="159"/>
      <c r="M244" s="138"/>
      <c r="N244" s="139"/>
      <c r="O244" s="139"/>
      <c r="P244" s="139"/>
      <c r="Q244" s="139"/>
      <c r="R244" s="139"/>
      <c r="S244" s="139"/>
      <c r="T244" s="139"/>
      <c r="U244" s="139"/>
      <c r="V244" s="139"/>
      <c r="W244" s="139"/>
      <c r="X244" s="139"/>
      <c r="Y244" s="140"/>
      <c r="Z244" s="40"/>
    </row>
    <row r="245" spans="1:26" ht="20.100000000000001" customHeight="1" x14ac:dyDescent="0.2">
      <c r="A245" s="8"/>
      <c r="B245" s="2"/>
      <c r="C245" s="11"/>
      <c r="D245" s="70">
        <v>35</v>
      </c>
      <c r="E245" s="73"/>
      <c r="F245" s="157" t="s">
        <v>69</v>
      </c>
      <c r="G245" s="158"/>
      <c r="H245" s="158"/>
      <c r="I245" s="158"/>
      <c r="J245" s="158"/>
      <c r="K245" s="158"/>
      <c r="L245" s="159"/>
      <c r="M245" s="138"/>
      <c r="N245" s="139"/>
      <c r="O245" s="139"/>
      <c r="P245" s="139"/>
      <c r="Q245" s="139"/>
      <c r="R245" s="139"/>
      <c r="S245" s="139"/>
      <c r="T245" s="139"/>
      <c r="U245" s="139"/>
      <c r="V245" s="139"/>
      <c r="W245" s="139"/>
      <c r="X245" s="139"/>
      <c r="Y245" s="140"/>
      <c r="Z245" s="40"/>
    </row>
    <row r="246" spans="1:26" ht="20.100000000000001" customHeight="1" x14ac:dyDescent="0.2">
      <c r="A246" s="8"/>
      <c r="B246" s="2"/>
      <c r="C246" s="11"/>
      <c r="D246" s="70">
        <v>36</v>
      </c>
      <c r="E246" s="73"/>
      <c r="F246" s="157" t="s">
        <v>70</v>
      </c>
      <c r="G246" s="158"/>
      <c r="H246" s="158"/>
      <c r="I246" s="158"/>
      <c r="J246" s="158"/>
      <c r="K246" s="158"/>
      <c r="L246" s="159"/>
      <c r="M246" s="138"/>
      <c r="N246" s="139"/>
      <c r="O246" s="139"/>
      <c r="P246" s="139"/>
      <c r="Q246" s="139"/>
      <c r="R246" s="139"/>
      <c r="S246" s="139"/>
      <c r="T246" s="139"/>
      <c r="U246" s="139"/>
      <c r="V246" s="139"/>
      <c r="W246" s="139"/>
      <c r="X246" s="139"/>
      <c r="Y246" s="140"/>
      <c r="Z246" s="40"/>
    </row>
    <row r="247" spans="1:26" ht="20.100000000000001" customHeight="1" x14ac:dyDescent="0.2">
      <c r="A247" s="8"/>
      <c r="B247" s="2"/>
      <c r="C247" s="11"/>
      <c r="D247" s="70">
        <v>37</v>
      </c>
      <c r="E247" s="73"/>
      <c r="F247" s="157" t="s">
        <v>71</v>
      </c>
      <c r="G247" s="158"/>
      <c r="H247" s="158"/>
      <c r="I247" s="158"/>
      <c r="J247" s="158"/>
      <c r="K247" s="158"/>
      <c r="L247" s="159"/>
      <c r="M247" s="138"/>
      <c r="N247" s="139"/>
      <c r="O247" s="139"/>
      <c r="P247" s="139"/>
      <c r="Q247" s="139"/>
      <c r="R247" s="139"/>
      <c r="S247" s="139"/>
      <c r="T247" s="139"/>
      <c r="U247" s="139"/>
      <c r="V247" s="139"/>
      <c r="W247" s="139"/>
      <c r="X247" s="139"/>
      <c r="Y247" s="140"/>
      <c r="Z247" s="40"/>
    </row>
    <row r="248" spans="1:26" ht="20.100000000000001" customHeight="1" x14ac:dyDescent="0.2">
      <c r="A248" s="8">
        <f>IF(AND(E248="○",M248=""), 1,0)</f>
        <v>0</v>
      </c>
      <c r="B248" s="2"/>
      <c r="C248" s="11"/>
      <c r="D248" s="71">
        <v>38</v>
      </c>
      <c r="E248" s="74"/>
      <c r="F248" s="163" t="s">
        <v>102</v>
      </c>
      <c r="G248" s="164"/>
      <c r="H248" s="164"/>
      <c r="I248" s="164"/>
      <c r="J248" s="164"/>
      <c r="K248" s="164"/>
      <c r="L248" s="165"/>
      <c r="M248" s="151"/>
      <c r="N248" s="152"/>
      <c r="O248" s="152"/>
      <c r="P248" s="152"/>
      <c r="Q248" s="152"/>
      <c r="R248" s="152"/>
      <c r="S248" s="152"/>
      <c r="T248" s="152"/>
      <c r="U248" s="152"/>
      <c r="V248" s="152"/>
      <c r="W248" s="152"/>
      <c r="X248" s="152"/>
      <c r="Y248" s="153"/>
      <c r="Z248" s="40"/>
    </row>
    <row r="249" spans="1:26" ht="20.100000000000001" customHeight="1" x14ac:dyDescent="0.2">
      <c r="A249" s="8"/>
      <c r="B249" s="2"/>
      <c r="C249" s="11"/>
      <c r="D249" s="10" t="s">
        <v>100</v>
      </c>
      <c r="E249" s="33" t="s">
        <v>101</v>
      </c>
      <c r="F249" s="33"/>
      <c r="G249" s="33"/>
      <c r="H249" s="33"/>
      <c r="I249" s="33"/>
      <c r="J249" s="33"/>
      <c r="K249" s="33"/>
      <c r="L249" s="33"/>
      <c r="M249" s="33"/>
      <c r="N249" s="33"/>
      <c r="O249" s="33"/>
      <c r="P249" s="33"/>
      <c r="Q249" s="33"/>
      <c r="R249" s="33"/>
      <c r="S249" s="33"/>
      <c r="T249" s="33"/>
      <c r="U249" s="33"/>
      <c r="V249" s="33"/>
      <c r="W249" s="33"/>
      <c r="X249" s="33"/>
      <c r="Y249" s="33"/>
      <c r="Z249" s="40"/>
    </row>
    <row r="250" spans="1:26" ht="20.100000000000001" customHeight="1" x14ac:dyDescent="0.2">
      <c r="A250" s="8"/>
      <c r="B250" s="2"/>
      <c r="C250" s="11"/>
      <c r="D250" s="43" t="s">
        <v>72</v>
      </c>
      <c r="E250" s="21"/>
      <c r="F250" s="21"/>
      <c r="G250" s="21"/>
      <c r="H250" s="21"/>
      <c r="I250" s="21"/>
      <c r="J250" s="21"/>
      <c r="K250" s="21"/>
      <c r="L250" s="21"/>
      <c r="M250" s="21"/>
      <c r="N250" s="21"/>
      <c r="O250" s="21"/>
      <c r="P250" s="21"/>
      <c r="Q250" s="21"/>
      <c r="R250" s="21"/>
      <c r="S250" s="21"/>
      <c r="T250" s="21"/>
      <c r="U250" s="21"/>
      <c r="V250" s="21"/>
      <c r="W250" s="21"/>
      <c r="X250" s="21"/>
      <c r="Y250" s="21"/>
      <c r="Z250" s="40"/>
    </row>
    <row r="251" spans="1:26" ht="20.100000000000001" customHeight="1" x14ac:dyDescent="0.2">
      <c r="A251" s="8">
        <f>IF(COUNTIF(E252:E269,"○")&gt;3,1001,0)</f>
        <v>0</v>
      </c>
      <c r="B251" s="72"/>
      <c r="C251" s="11"/>
      <c r="D251" s="68"/>
      <c r="E251" s="69" t="s">
        <v>33</v>
      </c>
      <c r="F251" s="132" t="s">
        <v>34</v>
      </c>
      <c r="G251" s="133"/>
      <c r="H251" s="133"/>
      <c r="I251" s="133"/>
      <c r="J251" s="133"/>
      <c r="K251" s="133"/>
      <c r="L251" s="141"/>
      <c r="M251" s="132" t="s">
        <v>89</v>
      </c>
      <c r="N251" s="133"/>
      <c r="O251" s="133"/>
      <c r="P251" s="133"/>
      <c r="Q251" s="133"/>
      <c r="R251" s="133"/>
      <c r="S251" s="133"/>
      <c r="T251" s="133"/>
      <c r="U251" s="133"/>
      <c r="V251" s="133"/>
      <c r="W251" s="133"/>
      <c r="X251" s="133"/>
      <c r="Y251" s="134"/>
      <c r="Z251" s="40"/>
    </row>
    <row r="252" spans="1:26" ht="20.100000000000001" customHeight="1" x14ac:dyDescent="0.2">
      <c r="A252" s="8"/>
      <c r="B252" s="2"/>
      <c r="C252" s="11"/>
      <c r="D252" s="70">
        <v>39</v>
      </c>
      <c r="E252" s="73"/>
      <c r="F252" s="160" t="s">
        <v>73</v>
      </c>
      <c r="G252" s="161"/>
      <c r="H252" s="161"/>
      <c r="I252" s="161"/>
      <c r="J252" s="161"/>
      <c r="K252" s="161"/>
      <c r="L252" s="162"/>
      <c r="M252" s="138"/>
      <c r="N252" s="139"/>
      <c r="O252" s="139"/>
      <c r="P252" s="139"/>
      <c r="Q252" s="139"/>
      <c r="R252" s="139"/>
      <c r="S252" s="139"/>
      <c r="T252" s="139"/>
      <c r="U252" s="139"/>
      <c r="V252" s="139"/>
      <c r="W252" s="139"/>
      <c r="X252" s="139"/>
      <c r="Y252" s="140"/>
      <c r="Z252" s="40"/>
    </row>
    <row r="253" spans="1:26" ht="20.100000000000001" customHeight="1" x14ac:dyDescent="0.2">
      <c r="A253" s="8"/>
      <c r="B253" s="2"/>
      <c r="C253" s="11"/>
      <c r="D253" s="70">
        <v>40</v>
      </c>
      <c r="E253" s="73"/>
      <c r="F253" s="157" t="s">
        <v>74</v>
      </c>
      <c r="G253" s="158"/>
      <c r="H253" s="158"/>
      <c r="I253" s="158"/>
      <c r="J253" s="158"/>
      <c r="K253" s="158"/>
      <c r="L253" s="159"/>
      <c r="M253" s="138"/>
      <c r="N253" s="139"/>
      <c r="O253" s="139"/>
      <c r="P253" s="139"/>
      <c r="Q253" s="139"/>
      <c r="R253" s="139"/>
      <c r="S253" s="139"/>
      <c r="T253" s="139"/>
      <c r="U253" s="139"/>
      <c r="V253" s="139"/>
      <c r="W253" s="139"/>
      <c r="X253" s="139"/>
      <c r="Y253" s="140"/>
      <c r="Z253" s="40"/>
    </row>
    <row r="254" spans="1:26" ht="20.100000000000001" customHeight="1" x14ac:dyDescent="0.2">
      <c r="A254" s="8"/>
      <c r="B254" s="2"/>
      <c r="C254" s="11"/>
      <c r="D254" s="70">
        <v>41</v>
      </c>
      <c r="E254" s="73"/>
      <c r="F254" s="157" t="s">
        <v>75</v>
      </c>
      <c r="G254" s="158"/>
      <c r="H254" s="158"/>
      <c r="I254" s="158"/>
      <c r="J254" s="158"/>
      <c r="K254" s="158"/>
      <c r="L254" s="159"/>
      <c r="M254" s="138"/>
      <c r="N254" s="139"/>
      <c r="O254" s="139"/>
      <c r="P254" s="139"/>
      <c r="Q254" s="139"/>
      <c r="R254" s="139"/>
      <c r="S254" s="139"/>
      <c r="T254" s="139"/>
      <c r="U254" s="139"/>
      <c r="V254" s="139"/>
      <c r="W254" s="139"/>
      <c r="X254" s="139"/>
      <c r="Y254" s="140"/>
      <c r="Z254" s="40"/>
    </row>
    <row r="255" spans="1:26" ht="20.100000000000001" customHeight="1" x14ac:dyDescent="0.2">
      <c r="A255" s="8"/>
      <c r="B255" s="2"/>
      <c r="C255" s="11"/>
      <c r="D255" s="70">
        <v>42</v>
      </c>
      <c r="E255" s="73"/>
      <c r="F255" s="157" t="s">
        <v>76</v>
      </c>
      <c r="G255" s="158"/>
      <c r="H255" s="158"/>
      <c r="I255" s="158"/>
      <c r="J255" s="158"/>
      <c r="K255" s="158"/>
      <c r="L255" s="159"/>
      <c r="M255" s="138"/>
      <c r="N255" s="139"/>
      <c r="O255" s="139"/>
      <c r="P255" s="139"/>
      <c r="Q255" s="139"/>
      <c r="R255" s="139"/>
      <c r="S255" s="139"/>
      <c r="T255" s="139"/>
      <c r="U255" s="139"/>
      <c r="V255" s="139"/>
      <c r="W255" s="139"/>
      <c r="X255" s="139"/>
      <c r="Y255" s="140"/>
      <c r="Z255" s="40"/>
    </row>
    <row r="256" spans="1:26" ht="20.100000000000001" customHeight="1" x14ac:dyDescent="0.2">
      <c r="A256" s="8"/>
      <c r="B256" s="2"/>
      <c r="C256" s="11"/>
      <c r="D256" s="70">
        <v>43</v>
      </c>
      <c r="E256" s="73"/>
      <c r="F256" s="157" t="s">
        <v>77</v>
      </c>
      <c r="G256" s="158"/>
      <c r="H256" s="158"/>
      <c r="I256" s="158"/>
      <c r="J256" s="158"/>
      <c r="K256" s="158"/>
      <c r="L256" s="159"/>
      <c r="M256" s="138"/>
      <c r="N256" s="139"/>
      <c r="O256" s="139"/>
      <c r="P256" s="139"/>
      <c r="Q256" s="139"/>
      <c r="R256" s="139"/>
      <c r="S256" s="139"/>
      <c r="T256" s="139"/>
      <c r="U256" s="139"/>
      <c r="V256" s="139"/>
      <c r="W256" s="139"/>
      <c r="X256" s="139"/>
      <c r="Y256" s="140"/>
      <c r="Z256" s="40"/>
    </row>
    <row r="257" spans="1:26" ht="20.100000000000001" customHeight="1" x14ac:dyDescent="0.2">
      <c r="A257" s="8"/>
      <c r="B257" s="2"/>
      <c r="C257" s="11"/>
      <c r="D257" s="70">
        <v>44</v>
      </c>
      <c r="E257" s="73"/>
      <c r="F257" s="157" t="s">
        <v>78</v>
      </c>
      <c r="G257" s="158"/>
      <c r="H257" s="158"/>
      <c r="I257" s="158"/>
      <c r="J257" s="158"/>
      <c r="K257" s="158"/>
      <c r="L257" s="159"/>
      <c r="M257" s="138"/>
      <c r="N257" s="139"/>
      <c r="O257" s="139"/>
      <c r="P257" s="139"/>
      <c r="Q257" s="139"/>
      <c r="R257" s="139"/>
      <c r="S257" s="139"/>
      <c r="T257" s="139"/>
      <c r="U257" s="139"/>
      <c r="V257" s="139"/>
      <c r="W257" s="139"/>
      <c r="X257" s="139"/>
      <c r="Y257" s="140"/>
      <c r="Z257" s="40"/>
    </row>
    <row r="258" spans="1:26" ht="20.100000000000001" customHeight="1" x14ac:dyDescent="0.2">
      <c r="A258" s="8"/>
      <c r="B258" s="2"/>
      <c r="C258" s="11"/>
      <c r="D258" s="70">
        <v>45</v>
      </c>
      <c r="E258" s="73"/>
      <c r="F258" s="157" t="s">
        <v>79</v>
      </c>
      <c r="G258" s="158"/>
      <c r="H258" s="158"/>
      <c r="I258" s="158"/>
      <c r="J258" s="158"/>
      <c r="K258" s="158"/>
      <c r="L258" s="159"/>
      <c r="M258" s="138"/>
      <c r="N258" s="139"/>
      <c r="O258" s="139"/>
      <c r="P258" s="139"/>
      <c r="Q258" s="139"/>
      <c r="R258" s="139"/>
      <c r="S258" s="139"/>
      <c r="T258" s="139"/>
      <c r="U258" s="139"/>
      <c r="V258" s="139"/>
      <c r="W258" s="139"/>
      <c r="X258" s="139"/>
      <c r="Y258" s="140"/>
      <c r="Z258" s="40"/>
    </row>
    <row r="259" spans="1:26" ht="20.100000000000001" customHeight="1" x14ac:dyDescent="0.2">
      <c r="A259" s="8"/>
      <c r="B259" s="2"/>
      <c r="C259" s="11"/>
      <c r="D259" s="70">
        <v>46</v>
      </c>
      <c r="E259" s="73"/>
      <c r="F259" s="157" t="s">
        <v>17</v>
      </c>
      <c r="G259" s="158"/>
      <c r="H259" s="158"/>
      <c r="I259" s="158"/>
      <c r="J259" s="158"/>
      <c r="K259" s="158"/>
      <c r="L259" s="159"/>
      <c r="M259" s="138"/>
      <c r="N259" s="139"/>
      <c r="O259" s="139"/>
      <c r="P259" s="139"/>
      <c r="Q259" s="139"/>
      <c r="R259" s="139"/>
      <c r="S259" s="139"/>
      <c r="T259" s="139"/>
      <c r="U259" s="139"/>
      <c r="V259" s="139"/>
      <c r="W259" s="139"/>
      <c r="X259" s="139"/>
      <c r="Y259" s="140"/>
      <c r="Z259" s="40"/>
    </row>
    <row r="260" spans="1:26" ht="20.100000000000001" customHeight="1" x14ac:dyDescent="0.2">
      <c r="A260" s="8"/>
      <c r="B260" s="2"/>
      <c r="C260" s="11"/>
      <c r="D260" s="70">
        <v>47</v>
      </c>
      <c r="E260" s="73"/>
      <c r="F260" s="157" t="s">
        <v>80</v>
      </c>
      <c r="G260" s="158"/>
      <c r="H260" s="158"/>
      <c r="I260" s="158"/>
      <c r="J260" s="158"/>
      <c r="K260" s="158"/>
      <c r="L260" s="159"/>
      <c r="M260" s="138"/>
      <c r="N260" s="139"/>
      <c r="O260" s="139"/>
      <c r="P260" s="139"/>
      <c r="Q260" s="139"/>
      <c r="R260" s="139"/>
      <c r="S260" s="139"/>
      <c r="T260" s="139"/>
      <c r="U260" s="139"/>
      <c r="V260" s="139"/>
      <c r="W260" s="139"/>
      <c r="X260" s="139"/>
      <c r="Y260" s="140"/>
      <c r="Z260" s="40"/>
    </row>
    <row r="261" spans="1:26" ht="20.100000000000001" customHeight="1" x14ac:dyDescent="0.2">
      <c r="A261" s="8">
        <f>IF(AND(E261="○",M261=""), 1,0)</f>
        <v>0</v>
      </c>
      <c r="B261" s="2"/>
      <c r="C261" s="11"/>
      <c r="D261" s="70">
        <v>48</v>
      </c>
      <c r="E261" s="73"/>
      <c r="F261" s="157" t="s">
        <v>103</v>
      </c>
      <c r="G261" s="158"/>
      <c r="H261" s="158"/>
      <c r="I261" s="158"/>
      <c r="J261" s="158"/>
      <c r="K261" s="158"/>
      <c r="L261" s="159"/>
      <c r="M261" s="154"/>
      <c r="N261" s="155"/>
      <c r="O261" s="155"/>
      <c r="P261" s="155"/>
      <c r="Q261" s="155"/>
      <c r="R261" s="155"/>
      <c r="S261" s="155"/>
      <c r="T261" s="155"/>
      <c r="U261" s="155"/>
      <c r="V261" s="155"/>
      <c r="W261" s="155"/>
      <c r="X261" s="155"/>
      <c r="Y261" s="156"/>
      <c r="Z261" s="40"/>
    </row>
    <row r="262" spans="1:26" ht="20.100000000000001" customHeight="1" x14ac:dyDescent="0.2">
      <c r="A262" s="8"/>
      <c r="B262" s="2"/>
      <c r="C262" s="11"/>
      <c r="D262" s="70">
        <v>49</v>
      </c>
      <c r="E262" s="73"/>
      <c r="F262" s="157" t="s">
        <v>81</v>
      </c>
      <c r="G262" s="158"/>
      <c r="H262" s="158"/>
      <c r="I262" s="158"/>
      <c r="J262" s="158"/>
      <c r="K262" s="158"/>
      <c r="L262" s="159"/>
      <c r="M262" s="138"/>
      <c r="N262" s="139"/>
      <c r="O262" s="139"/>
      <c r="P262" s="139"/>
      <c r="Q262" s="139"/>
      <c r="R262" s="139"/>
      <c r="S262" s="139"/>
      <c r="T262" s="139"/>
      <c r="U262" s="139"/>
      <c r="V262" s="139"/>
      <c r="W262" s="139"/>
      <c r="X262" s="139"/>
      <c r="Y262" s="140"/>
      <c r="Z262" s="40"/>
    </row>
    <row r="263" spans="1:26" ht="20.100000000000001" customHeight="1" x14ac:dyDescent="0.2">
      <c r="A263" s="8"/>
      <c r="B263" s="2"/>
      <c r="C263" s="11"/>
      <c r="D263" s="70">
        <v>50</v>
      </c>
      <c r="E263" s="73"/>
      <c r="F263" s="157" t="s">
        <v>82</v>
      </c>
      <c r="G263" s="158"/>
      <c r="H263" s="158"/>
      <c r="I263" s="158"/>
      <c r="J263" s="158"/>
      <c r="K263" s="158"/>
      <c r="L263" s="159"/>
      <c r="M263" s="138"/>
      <c r="N263" s="139"/>
      <c r="O263" s="139"/>
      <c r="P263" s="139"/>
      <c r="Q263" s="139"/>
      <c r="R263" s="139"/>
      <c r="S263" s="139"/>
      <c r="T263" s="139"/>
      <c r="U263" s="139"/>
      <c r="V263" s="139"/>
      <c r="W263" s="139"/>
      <c r="X263" s="139"/>
      <c r="Y263" s="140"/>
      <c r="Z263" s="40"/>
    </row>
    <row r="264" spans="1:26" ht="30" customHeight="1" x14ac:dyDescent="0.2">
      <c r="A264" s="8"/>
      <c r="B264" s="2"/>
      <c r="C264" s="11"/>
      <c r="D264" s="70">
        <v>51</v>
      </c>
      <c r="E264" s="73"/>
      <c r="F264" s="166" t="s">
        <v>83</v>
      </c>
      <c r="G264" s="167"/>
      <c r="H264" s="167"/>
      <c r="I264" s="167"/>
      <c r="J264" s="167"/>
      <c r="K264" s="167"/>
      <c r="L264" s="168"/>
      <c r="M264" s="138"/>
      <c r="N264" s="139"/>
      <c r="O264" s="139"/>
      <c r="P264" s="139"/>
      <c r="Q264" s="139"/>
      <c r="R264" s="139"/>
      <c r="S264" s="139"/>
      <c r="T264" s="139"/>
      <c r="U264" s="139"/>
      <c r="V264" s="139"/>
      <c r="W264" s="139"/>
      <c r="X264" s="139"/>
      <c r="Y264" s="140"/>
      <c r="Z264" s="40"/>
    </row>
    <row r="265" spans="1:26" ht="20.100000000000001" customHeight="1" x14ac:dyDescent="0.2">
      <c r="A265" s="8"/>
      <c r="B265" s="2"/>
      <c r="C265" s="11"/>
      <c r="D265" s="70">
        <v>52</v>
      </c>
      <c r="E265" s="73"/>
      <c r="F265" s="157" t="s">
        <v>84</v>
      </c>
      <c r="G265" s="158"/>
      <c r="H265" s="158"/>
      <c r="I265" s="158"/>
      <c r="J265" s="158"/>
      <c r="K265" s="158"/>
      <c r="L265" s="159"/>
      <c r="M265" s="138"/>
      <c r="N265" s="139"/>
      <c r="O265" s="139"/>
      <c r="P265" s="139"/>
      <c r="Q265" s="139"/>
      <c r="R265" s="139"/>
      <c r="S265" s="139"/>
      <c r="T265" s="139"/>
      <c r="U265" s="139"/>
      <c r="V265" s="139"/>
      <c r="W265" s="139"/>
      <c r="X265" s="139"/>
      <c r="Y265" s="140"/>
      <c r="Z265" s="40"/>
    </row>
    <row r="266" spans="1:26" ht="20.100000000000001" customHeight="1" x14ac:dyDescent="0.2">
      <c r="A266" s="8"/>
      <c r="B266" s="2"/>
      <c r="C266" s="11"/>
      <c r="D266" s="70">
        <v>53</v>
      </c>
      <c r="E266" s="73"/>
      <c r="F266" s="157" t="s">
        <v>85</v>
      </c>
      <c r="G266" s="158"/>
      <c r="H266" s="158"/>
      <c r="I266" s="158"/>
      <c r="J266" s="158"/>
      <c r="K266" s="158"/>
      <c r="L266" s="159"/>
      <c r="M266" s="138"/>
      <c r="N266" s="139"/>
      <c r="O266" s="139"/>
      <c r="P266" s="139"/>
      <c r="Q266" s="139"/>
      <c r="R266" s="139"/>
      <c r="S266" s="139"/>
      <c r="T266" s="139"/>
      <c r="U266" s="139"/>
      <c r="V266" s="139"/>
      <c r="W266" s="139"/>
      <c r="X266" s="139"/>
      <c r="Y266" s="140"/>
      <c r="Z266" s="40"/>
    </row>
    <row r="267" spans="1:26" ht="20.100000000000001" customHeight="1" x14ac:dyDescent="0.2">
      <c r="A267" s="8"/>
      <c r="B267" s="2"/>
      <c r="C267" s="11"/>
      <c r="D267" s="70">
        <v>54</v>
      </c>
      <c r="E267" s="73"/>
      <c r="F267" s="157" t="s">
        <v>86</v>
      </c>
      <c r="G267" s="158"/>
      <c r="H267" s="158"/>
      <c r="I267" s="158"/>
      <c r="J267" s="158"/>
      <c r="K267" s="158"/>
      <c r="L267" s="159"/>
      <c r="M267" s="138"/>
      <c r="N267" s="139"/>
      <c r="O267" s="139"/>
      <c r="P267" s="139"/>
      <c r="Q267" s="139"/>
      <c r="R267" s="139"/>
      <c r="S267" s="139"/>
      <c r="T267" s="139"/>
      <c r="U267" s="139"/>
      <c r="V267" s="139"/>
      <c r="W267" s="139"/>
      <c r="X267" s="139"/>
      <c r="Y267" s="140"/>
      <c r="Z267" s="40"/>
    </row>
    <row r="268" spans="1:26" ht="20.100000000000001" customHeight="1" x14ac:dyDescent="0.2">
      <c r="A268" s="8"/>
      <c r="B268" s="2"/>
      <c r="C268" s="11"/>
      <c r="D268" s="70">
        <v>55</v>
      </c>
      <c r="E268" s="73"/>
      <c r="F268" s="157" t="s">
        <v>87</v>
      </c>
      <c r="G268" s="158"/>
      <c r="H268" s="158"/>
      <c r="I268" s="158"/>
      <c r="J268" s="158"/>
      <c r="K268" s="158"/>
      <c r="L268" s="159"/>
      <c r="M268" s="138"/>
      <c r="N268" s="139"/>
      <c r="O268" s="139"/>
      <c r="P268" s="139"/>
      <c r="Q268" s="139"/>
      <c r="R268" s="139"/>
      <c r="S268" s="139"/>
      <c r="T268" s="139"/>
      <c r="U268" s="139"/>
      <c r="V268" s="139"/>
      <c r="W268" s="139"/>
      <c r="X268" s="139"/>
      <c r="Y268" s="140"/>
      <c r="Z268" s="40"/>
    </row>
    <row r="269" spans="1:26" ht="20.100000000000001" customHeight="1" x14ac:dyDescent="0.2">
      <c r="A269" s="8">
        <f>IF(AND(E269="○",M269=""), 1,0)</f>
        <v>0</v>
      </c>
      <c r="B269" s="2"/>
      <c r="C269" s="11"/>
      <c r="D269" s="71">
        <v>56</v>
      </c>
      <c r="E269" s="74"/>
      <c r="F269" s="163" t="s">
        <v>104</v>
      </c>
      <c r="G269" s="164"/>
      <c r="H269" s="164"/>
      <c r="I269" s="164"/>
      <c r="J269" s="164"/>
      <c r="K269" s="164"/>
      <c r="L269" s="165"/>
      <c r="M269" s="151"/>
      <c r="N269" s="152"/>
      <c r="O269" s="152"/>
      <c r="P269" s="152"/>
      <c r="Q269" s="152"/>
      <c r="R269" s="152"/>
      <c r="S269" s="152"/>
      <c r="T269" s="152"/>
      <c r="U269" s="152"/>
      <c r="V269" s="152"/>
      <c r="W269" s="152"/>
      <c r="X269" s="152"/>
      <c r="Y269" s="153"/>
      <c r="Z269" s="40"/>
    </row>
    <row r="270" spans="1:26" ht="20.100000000000001" customHeight="1" x14ac:dyDescent="0.2">
      <c r="A270" s="8"/>
      <c r="B270" s="2"/>
      <c r="C270" s="16"/>
      <c r="D270" s="28" t="s">
        <v>100</v>
      </c>
      <c r="E270" s="33" t="s">
        <v>101</v>
      </c>
      <c r="F270" s="33"/>
      <c r="G270" s="33"/>
      <c r="H270" s="33"/>
      <c r="I270" s="33"/>
      <c r="J270" s="33"/>
      <c r="K270" s="33"/>
      <c r="L270" s="33"/>
      <c r="M270" s="33"/>
      <c r="N270" s="33"/>
      <c r="O270" s="33"/>
      <c r="P270" s="33"/>
      <c r="Q270" s="33"/>
      <c r="R270" s="33"/>
      <c r="S270" s="33"/>
      <c r="T270" s="33"/>
      <c r="U270" s="33"/>
      <c r="V270" s="33"/>
      <c r="W270" s="33"/>
      <c r="X270" s="33"/>
      <c r="Y270" s="33"/>
      <c r="Z270" s="40"/>
    </row>
    <row r="271" spans="1:26" ht="20.100000000000001" customHeight="1" x14ac:dyDescent="0.2">
      <c r="A271" s="8"/>
      <c r="B271" s="2"/>
      <c r="C271" s="18"/>
      <c r="D271" s="19"/>
      <c r="E271" s="19"/>
      <c r="F271" s="19"/>
      <c r="G271" s="19"/>
      <c r="H271" s="19"/>
      <c r="I271" s="19"/>
      <c r="J271" s="20"/>
      <c r="K271" s="20"/>
      <c r="L271" s="20"/>
      <c r="M271" s="20"/>
      <c r="N271" s="20"/>
      <c r="O271" s="20"/>
      <c r="P271" s="20"/>
      <c r="Q271" s="20"/>
      <c r="R271" s="20"/>
      <c r="S271" s="20"/>
      <c r="T271" s="20"/>
      <c r="U271" s="20"/>
      <c r="V271" s="20"/>
      <c r="W271" s="20"/>
      <c r="X271" s="20"/>
      <c r="Y271" s="20"/>
      <c r="Z271" s="41"/>
    </row>
    <row r="272" spans="1:26" ht="15.75" customHeight="1" x14ac:dyDescent="0.2"/>
  </sheetData>
  <dataConsolidate/>
  <mergeCells count="200">
    <mergeCell ref="F255:L255"/>
    <mergeCell ref="F256:L256"/>
    <mergeCell ref="F257:L257"/>
    <mergeCell ref="F258:L258"/>
    <mergeCell ref="F268:L268"/>
    <mergeCell ref="F269:L269"/>
    <mergeCell ref="F259:L259"/>
    <mergeCell ref="F260:L260"/>
    <mergeCell ref="F261:L261"/>
    <mergeCell ref="F262:L262"/>
    <mergeCell ref="F263:L263"/>
    <mergeCell ref="F264:L264"/>
    <mergeCell ref="F265:L265"/>
    <mergeCell ref="F266:L266"/>
    <mergeCell ref="F267:L267"/>
    <mergeCell ref="F244:L244"/>
    <mergeCell ref="F245:L245"/>
    <mergeCell ref="F246:L246"/>
    <mergeCell ref="F247:L247"/>
    <mergeCell ref="F248:L248"/>
    <mergeCell ref="F252:L252"/>
    <mergeCell ref="F253:L253"/>
    <mergeCell ref="F254:L254"/>
    <mergeCell ref="F251:L251"/>
    <mergeCell ref="F235:L235"/>
    <mergeCell ref="F236:L236"/>
    <mergeCell ref="F237:L237"/>
    <mergeCell ref="F238:L238"/>
    <mergeCell ref="F239:L239"/>
    <mergeCell ref="F240:L240"/>
    <mergeCell ref="F241:L241"/>
    <mergeCell ref="F242:L242"/>
    <mergeCell ref="F243:L243"/>
    <mergeCell ref="M234:Y234"/>
    <mergeCell ref="F219:L219"/>
    <mergeCell ref="F220:L220"/>
    <mergeCell ref="F221:L221"/>
    <mergeCell ref="F222:L222"/>
    <mergeCell ref="F223:L223"/>
    <mergeCell ref="F224:L224"/>
    <mergeCell ref="F225:L225"/>
    <mergeCell ref="F226:L226"/>
    <mergeCell ref="M226:Y226"/>
    <mergeCell ref="M228:Y228"/>
    <mergeCell ref="M227:Y227"/>
    <mergeCell ref="M229:Y229"/>
    <mergeCell ref="M230:Y230"/>
    <mergeCell ref="M219:Y219"/>
    <mergeCell ref="M220:Y220"/>
    <mergeCell ref="M221:Y221"/>
    <mergeCell ref="M222:Y222"/>
    <mergeCell ref="M223:Y223"/>
    <mergeCell ref="M224:Y224"/>
    <mergeCell ref="M225:Y225"/>
    <mergeCell ref="F234:L234"/>
    <mergeCell ref="F228:L228"/>
    <mergeCell ref="F229:L229"/>
    <mergeCell ref="F230:L230"/>
    <mergeCell ref="F231:L231"/>
    <mergeCell ref="F232:L232"/>
    <mergeCell ref="F233:L233"/>
    <mergeCell ref="M231:Y231"/>
    <mergeCell ref="M232:Y232"/>
    <mergeCell ref="M233:Y233"/>
    <mergeCell ref="F211:L211"/>
    <mergeCell ref="F212:L212"/>
    <mergeCell ref="F213:L213"/>
    <mergeCell ref="F214:L214"/>
    <mergeCell ref="F215:L215"/>
    <mergeCell ref="F216:L216"/>
    <mergeCell ref="F217:L217"/>
    <mergeCell ref="F218:L218"/>
    <mergeCell ref="F227:L227"/>
    <mergeCell ref="M240:Y240"/>
    <mergeCell ref="M241:Y241"/>
    <mergeCell ref="M242:Y242"/>
    <mergeCell ref="M243:Y243"/>
    <mergeCell ref="M244:Y244"/>
    <mergeCell ref="M245:Y245"/>
    <mergeCell ref="M246:Y246"/>
    <mergeCell ref="M247:Y247"/>
    <mergeCell ref="M248:Y248"/>
    <mergeCell ref="M269:Y269"/>
    <mergeCell ref="M251:Y251"/>
    <mergeCell ref="M260:Y260"/>
    <mergeCell ref="M261:Y261"/>
    <mergeCell ref="M262:Y262"/>
    <mergeCell ref="M263:Y263"/>
    <mergeCell ref="M264:Y264"/>
    <mergeCell ref="M265:Y265"/>
    <mergeCell ref="M266:Y266"/>
    <mergeCell ref="M267:Y267"/>
    <mergeCell ref="M268:Y268"/>
    <mergeCell ref="M252:Y252"/>
    <mergeCell ref="M253:Y253"/>
    <mergeCell ref="M254:Y254"/>
    <mergeCell ref="M255:Y255"/>
    <mergeCell ref="M256:Y256"/>
    <mergeCell ref="M259:Y259"/>
    <mergeCell ref="M258:Y258"/>
    <mergeCell ref="M257:Y257"/>
    <mergeCell ref="M210:Y210"/>
    <mergeCell ref="M211:Y211"/>
    <mergeCell ref="M212:Y212"/>
    <mergeCell ref="U195:V195"/>
    <mergeCell ref="F210:L210"/>
    <mergeCell ref="E195:H195"/>
    <mergeCell ref="M237:Y237"/>
    <mergeCell ref="M238:Y238"/>
    <mergeCell ref="M239:Y239"/>
    <mergeCell ref="M235:Y235"/>
    <mergeCell ref="M217:Y217"/>
    <mergeCell ref="U200:Y200"/>
    <mergeCell ref="U196:Y196"/>
    <mergeCell ref="U197:Y197"/>
    <mergeCell ref="U198:Y198"/>
    <mergeCell ref="U199:Y199"/>
    <mergeCell ref="M213:Y213"/>
    <mergeCell ref="M214:Y214"/>
    <mergeCell ref="M215:Y215"/>
    <mergeCell ref="M216:Y216"/>
    <mergeCell ref="M236:Y236"/>
    <mergeCell ref="M218:Y218"/>
    <mergeCell ref="E197:H197"/>
    <mergeCell ref="E198:H198"/>
    <mergeCell ref="C166:H166"/>
    <mergeCell ref="I151:M151"/>
    <mergeCell ref="I161:M161"/>
    <mergeCell ref="I153:Y153"/>
    <mergeCell ref="T176:Y176"/>
    <mergeCell ref="T177:Y177"/>
    <mergeCell ref="I174:M174"/>
    <mergeCell ref="I172:M172"/>
    <mergeCell ref="N176:P176"/>
    <mergeCell ref="Q176:S176"/>
    <mergeCell ref="I177:M177"/>
    <mergeCell ref="N177:P177"/>
    <mergeCell ref="Q177:S177"/>
    <mergeCell ref="I170:M170"/>
    <mergeCell ref="J169:Y169"/>
    <mergeCell ref="I168:M168"/>
    <mergeCell ref="I157:Y157"/>
    <mergeCell ref="I159:M159"/>
    <mergeCell ref="I176:M176"/>
    <mergeCell ref="I179:M179"/>
    <mergeCell ref="I181:M181"/>
    <mergeCell ref="D208:Y208"/>
    <mergeCell ref="C192:H192"/>
    <mergeCell ref="E200:H200"/>
    <mergeCell ref="I200:T200"/>
    <mergeCell ref="D207:Y207"/>
    <mergeCell ref="E196:H196"/>
    <mergeCell ref="E199:H199"/>
    <mergeCell ref="J180:Y180"/>
    <mergeCell ref="I195:T195"/>
    <mergeCell ref="I196:T196"/>
    <mergeCell ref="I197:T197"/>
    <mergeCell ref="I198:T198"/>
    <mergeCell ref="I199:T199"/>
    <mergeCell ref="O183:Q183"/>
    <mergeCell ref="I183:M183"/>
    <mergeCell ref="I185:Y185"/>
    <mergeCell ref="I187:Y187"/>
    <mergeCell ref="C205:H205"/>
    <mergeCell ref="C13:H13"/>
    <mergeCell ref="I22:Y22"/>
    <mergeCell ref="I24:Y24"/>
    <mergeCell ref="I36:M36"/>
    <mergeCell ref="C60:H60"/>
    <mergeCell ref="I34:M34"/>
    <mergeCell ref="I30:Y30"/>
    <mergeCell ref="I32:Y32"/>
    <mergeCell ref="I40:M40"/>
    <mergeCell ref="I20:M20"/>
    <mergeCell ref="I26:Y26"/>
    <mergeCell ref="I28:Y28"/>
    <mergeCell ref="W1:Z1"/>
    <mergeCell ref="I71:Y71"/>
    <mergeCell ref="I63:M63"/>
    <mergeCell ref="I120:M120"/>
    <mergeCell ref="I122:Y122"/>
    <mergeCell ref="C146:H146"/>
    <mergeCell ref="I149:M149"/>
    <mergeCell ref="I155:Y155"/>
    <mergeCell ref="I85:M85"/>
    <mergeCell ref="I112:Y112"/>
    <mergeCell ref="C109:H109"/>
    <mergeCell ref="D111:Y111"/>
    <mergeCell ref="J76:Y76"/>
    <mergeCell ref="J74:Y74"/>
    <mergeCell ref="I69:M69"/>
    <mergeCell ref="I114:Y114"/>
    <mergeCell ref="I116:Y116"/>
    <mergeCell ref="I118:M118"/>
    <mergeCell ref="I81:Y81"/>
    <mergeCell ref="I83:M83"/>
    <mergeCell ref="I79:Y79"/>
    <mergeCell ref="I77:Y77"/>
    <mergeCell ref="I75:Y75"/>
    <mergeCell ref="I73:Y73"/>
  </mergeCells>
  <phoneticPr fontId="5"/>
  <conditionalFormatting sqref="I20:M20">
    <cfRule type="expression" dxfId="95" priority="96" stopIfTrue="1">
      <formula>ISBLANK($I20)</formula>
    </cfRule>
  </conditionalFormatting>
  <conditionalFormatting sqref="I22:Y22">
    <cfRule type="expression" dxfId="94" priority="95" stopIfTrue="1">
      <formula>AND(I22&lt;&gt;"", OR(ISERROR(FIND("@"&amp;LEFT(I22,3)&amp;"@", 都道府県3))=FALSE, ISERROR(FIND("@"&amp;LEFT(I22,4)&amp;"@",都道府県4))=FALSE))=FALSE</formula>
    </cfRule>
  </conditionalFormatting>
  <conditionalFormatting sqref="I24:Y24">
    <cfRule type="expression" dxfId="93" priority="94" stopIfTrue="1">
      <formula>ISBLANK($I24)</formula>
    </cfRule>
  </conditionalFormatting>
  <conditionalFormatting sqref="I26:Y26">
    <cfRule type="expression" dxfId="92" priority="93" stopIfTrue="1">
      <formula>ISBLANK($I26)</formula>
    </cfRule>
  </conditionalFormatting>
  <conditionalFormatting sqref="I28:Y28">
    <cfRule type="expression" dxfId="91" priority="92" stopIfTrue="1">
      <formula>ISBLANK($I28)</formula>
    </cfRule>
  </conditionalFormatting>
  <conditionalFormatting sqref="I30:Y30">
    <cfRule type="expression" dxfId="90" priority="91" stopIfTrue="1">
      <formula>ISBLANK($I30)</formula>
    </cfRule>
  </conditionalFormatting>
  <conditionalFormatting sqref="I32:Y32">
    <cfRule type="expression" dxfId="89" priority="90" stopIfTrue="1">
      <formula>ISBLANK($I32)</formula>
    </cfRule>
  </conditionalFormatting>
  <conditionalFormatting sqref="I34:M34">
    <cfRule type="expression" dxfId="88" priority="89" stopIfTrue="1">
      <formula>NOT(AND(I34&lt;&gt;"",ISNUMBER(VALUE(SUBSTITUTE(I34,"-","")))))</formula>
    </cfRule>
  </conditionalFormatting>
  <conditionalFormatting sqref="I36:M36">
    <cfRule type="expression" dxfId="87" priority="88" stopIfTrue="1">
      <formula>NOT(AND($I36&lt;&gt;"",ISNUMBER(VALUE(SUBSTITUTE($I36,"-","")))))</formula>
    </cfRule>
  </conditionalFormatting>
  <conditionalFormatting sqref="I40:M40">
    <cfRule type="expression" dxfId="86" priority="87" stopIfTrue="1">
      <formula>AND($I40&lt;&gt;"一致する", $I40&lt;&gt;"一致しない")</formula>
    </cfRule>
  </conditionalFormatting>
  <conditionalFormatting sqref="I63:M63">
    <cfRule type="expression" dxfId="85" priority="86" stopIfTrue="1">
      <formula>AND(I63&lt;&gt;"しない", I63&lt;&gt;"する")</formula>
    </cfRule>
  </conditionalFormatting>
  <conditionalFormatting sqref="I69:M69">
    <cfRule type="expression" dxfId="84" priority="85" stopIfTrue="1">
      <formula>OR(AND($I63="する",ISBLANK($I69)),AND($I63="しない",NOT(ISBLANK($I69))))</formula>
    </cfRule>
  </conditionalFormatting>
  <conditionalFormatting sqref="I71:Y71">
    <cfRule type="expression" dxfId="83" priority="84" stopIfTrue="1">
      <formula>OR(AND($I63="する",AND(I71&lt;&gt;"", OR(ISERROR(FIND("@"&amp;LEFT(I71,3)&amp;"@", 都道府県3))=FALSE, ISERROR(FIND("@"&amp;LEFT(I71,4)&amp;"@",都道府県4))=FALSE))=FALSE),AND($I63="しない",NOT(ISBLANK($I71))))</formula>
    </cfRule>
  </conditionalFormatting>
  <conditionalFormatting sqref="I73:Y73">
    <cfRule type="expression" dxfId="82" priority="83" stopIfTrue="1">
      <formula>OR(AND($I63="する",ISBLANK($I73)),AND($I63="しない",NOT(ISBLANK($I73))))</formula>
    </cfRule>
  </conditionalFormatting>
  <conditionalFormatting sqref="I75:Y75">
    <cfRule type="expression" dxfId="81" priority="82" stopIfTrue="1">
      <formula>OR(AND($I63="する",ISBLANK($I75)),AND($I63="しない",NOT(ISBLANK($I75))))</formula>
    </cfRule>
  </conditionalFormatting>
  <conditionalFormatting sqref="I77:Y77">
    <cfRule type="expression" dxfId="80" priority="81" stopIfTrue="1">
      <formula>OR(AND($I63="する",ISBLANK($I77)),AND($I63="しない",NOT(ISBLANK($I77))))</formula>
    </cfRule>
  </conditionalFormatting>
  <conditionalFormatting sqref="I79:Y79">
    <cfRule type="expression" dxfId="79" priority="80" stopIfTrue="1">
      <formula>OR(AND($I63="する",ISBLANK($I79)),AND($I63="しない",NOT(ISBLANK($I79))))</formula>
    </cfRule>
  </conditionalFormatting>
  <conditionalFormatting sqref="I81:Y81">
    <cfRule type="expression" dxfId="78" priority="79" stopIfTrue="1">
      <formula>OR(AND($I63="する",ISBLANK($I81)),AND($I63="しない",NOT(ISBLANK($I81))))</formula>
    </cfRule>
  </conditionalFormatting>
  <conditionalFormatting sqref="I83:M83">
    <cfRule type="expression" dxfId="77" priority="78" stopIfTrue="1">
      <formula>OR(AND($I63="する",NOT(AND(I83&lt;&gt;"",ISNUMBER(VALUE(SUBSTITUTE(I83,"-","")))))), AND($I63="しない",NOT(ISBLANK($I83))))</formula>
    </cfRule>
  </conditionalFormatting>
  <conditionalFormatting sqref="I85:M85">
    <cfRule type="expression" dxfId="76" priority="77" stopIfTrue="1">
      <formula>OR(AND($I63="する",NOT(AND($I85&lt;&gt;"",ISNUMBER(VALUE(SUBSTITUTE($I85,"-","")))))), AND($I63="しない",NOT(ISBLANK($I85))))</formula>
    </cfRule>
  </conditionalFormatting>
  <conditionalFormatting sqref="I118:M118">
    <cfRule type="expression" dxfId="75" priority="76" stopIfTrue="1">
      <formula>AND(I118&lt;&gt;"",NOT(ISNUMBER(VALUE(SUBSTITUTE(I118,"-","")))))</formula>
    </cfRule>
  </conditionalFormatting>
  <conditionalFormatting sqref="I120:M120">
    <cfRule type="expression" dxfId="74" priority="75" stopIfTrue="1">
      <formula>AND(I120&lt;&gt;"",NOT(ISNUMBER(VALUE(SUBSTITUTE(I120,"-","")))))</formula>
    </cfRule>
  </conditionalFormatting>
  <conditionalFormatting sqref="I149:M149">
    <cfRule type="expression" dxfId="73" priority="74" stopIfTrue="1">
      <formula>AND(I149&lt;&gt;"しない", I149&lt;&gt;"する")</formula>
    </cfRule>
  </conditionalFormatting>
  <conditionalFormatting sqref="I151:M151">
    <cfRule type="expression" dxfId="72" priority="73" stopIfTrue="1">
      <formula>AND($I149="する",ISBLANK($I151))</formula>
    </cfRule>
  </conditionalFormatting>
  <conditionalFormatting sqref="I153:Y153">
    <cfRule type="expression" dxfId="71" priority="72" stopIfTrue="1">
      <formula>AND($I149="する",ISBLANK($I153))</formula>
    </cfRule>
  </conditionalFormatting>
  <conditionalFormatting sqref="I157:Y157">
    <cfRule type="expression" dxfId="70" priority="71" stopIfTrue="1">
      <formula>AND($I149="する",ISBLANK($I157))</formula>
    </cfRule>
  </conditionalFormatting>
  <conditionalFormatting sqref="I159:M159">
    <cfRule type="expression" dxfId="69" priority="70" stopIfTrue="1">
      <formula>AND($I149="する",NOT(AND(I159&lt;&gt;"",ISNUMBER(VALUE(SUBSTITUTE(I159,"-",""))))))</formula>
    </cfRule>
  </conditionalFormatting>
  <conditionalFormatting sqref="I161:M161">
    <cfRule type="expression" dxfId="68" priority="69" stopIfTrue="1">
      <formula>AND($I149="する",AND(I161&lt;&gt;"",NOT(ISNUMBER(VALUE(SUBSTITUTE(I161,"-",""))))))</formula>
    </cfRule>
  </conditionalFormatting>
  <conditionalFormatting sqref="I168:M168">
    <cfRule type="expression" dxfId="67" priority="68" stopIfTrue="1">
      <formula>ISBLANK(I168)</formula>
    </cfRule>
  </conditionalFormatting>
  <conditionalFormatting sqref="I170:M170">
    <cfRule type="expression" dxfId="66" priority="67" stopIfTrue="1">
      <formula>AND($I170&lt;&gt;"なし", $I170&lt;&gt;"会社更生法", $I170&lt;&gt;"民事再生法")</formula>
    </cfRule>
  </conditionalFormatting>
  <conditionalFormatting sqref="I172:M172">
    <cfRule type="expression" dxfId="65" priority="66" stopIfTrue="1">
      <formula>AND(OR(I170="会社更生法",I170="民事再生法"), AND(ISBLANK(I172), ISBLANK(I174)))</formula>
    </cfRule>
  </conditionalFormatting>
  <conditionalFormatting sqref="I174:M174">
    <cfRule type="expression" dxfId="64" priority="65" stopIfTrue="1">
      <formula>AND(OR(I170="会社更生法",I170="民事再生法"), AND(ISBLANK(I172), ISBLANK(I174)))</formula>
    </cfRule>
  </conditionalFormatting>
  <conditionalFormatting sqref="I177:M177">
    <cfRule type="expression" dxfId="63" priority="64" stopIfTrue="1">
      <formula>ISBLANK(I177)</formula>
    </cfRule>
  </conditionalFormatting>
  <conditionalFormatting sqref="N177:P177">
    <cfRule type="expression" dxfId="62" priority="63" stopIfTrue="1">
      <formula>ISBLANK(N177)</formula>
    </cfRule>
  </conditionalFormatting>
  <conditionalFormatting sqref="Q177:S177">
    <cfRule type="expression" dxfId="61" priority="62" stopIfTrue="1">
      <formula>ISBLANK(Q177)</formula>
    </cfRule>
  </conditionalFormatting>
  <conditionalFormatting sqref="I179:M179">
    <cfRule type="expression" dxfId="60" priority="61" stopIfTrue="1">
      <formula>ISBLANK(I179)</formula>
    </cfRule>
  </conditionalFormatting>
  <conditionalFormatting sqref="I181:M181">
    <cfRule type="expression" dxfId="59" priority="60" stopIfTrue="1">
      <formula>ISBLANK(I181)</formula>
    </cfRule>
  </conditionalFormatting>
  <conditionalFormatting sqref="E211">
    <cfRule type="expression" dxfId="58" priority="59" stopIfTrue="1">
      <formula>OR(希望&lt;&gt;0, 希望_物品&lt;&gt;0)</formula>
    </cfRule>
  </conditionalFormatting>
  <conditionalFormatting sqref="E212">
    <cfRule type="expression" dxfId="57" priority="58" stopIfTrue="1">
      <formula>OR(希望&lt;&gt;0, 希望_物品&lt;&gt;0)</formula>
    </cfRule>
  </conditionalFormatting>
  <conditionalFormatting sqref="E213">
    <cfRule type="expression" dxfId="56" priority="57" stopIfTrue="1">
      <formula>OR(希望&lt;&gt;0, 希望_物品&lt;&gt;0)</formula>
    </cfRule>
  </conditionalFormatting>
  <conditionalFormatting sqref="E214">
    <cfRule type="expression" dxfId="55" priority="56" stopIfTrue="1">
      <formula>OR(希望&lt;&gt;0, 希望_物品&lt;&gt;0)</formula>
    </cfRule>
  </conditionalFormatting>
  <conditionalFormatting sqref="E215">
    <cfRule type="expression" dxfId="54" priority="55" stopIfTrue="1">
      <formula>OR(希望&lt;&gt;0, 希望_物品&lt;&gt;0)</formula>
    </cfRule>
  </conditionalFormatting>
  <conditionalFormatting sqref="E216">
    <cfRule type="expression" dxfId="53" priority="54" stopIfTrue="1">
      <formula>OR(希望&lt;&gt;0, 希望_物品&lt;&gt;0)</formula>
    </cfRule>
  </conditionalFormatting>
  <conditionalFormatting sqref="E217">
    <cfRule type="expression" dxfId="52" priority="53" stopIfTrue="1">
      <formula>OR(希望&lt;&gt;0, 希望_物品&lt;&gt;0)</formula>
    </cfRule>
  </conditionalFormatting>
  <conditionalFormatting sqref="E218">
    <cfRule type="expression" dxfId="51" priority="52" stopIfTrue="1">
      <formula>OR(希望&lt;&gt;0, 希望_物品&lt;&gt;0)</formula>
    </cfRule>
  </conditionalFormatting>
  <conditionalFormatting sqref="E219">
    <cfRule type="expression" dxfId="50" priority="51" stopIfTrue="1">
      <formula>OR(希望&lt;&gt;0, 希望_物品&lt;&gt;0)</formula>
    </cfRule>
  </conditionalFormatting>
  <conditionalFormatting sqref="E220">
    <cfRule type="expression" dxfId="49" priority="50" stopIfTrue="1">
      <formula>OR(希望&lt;&gt;0, 希望_物品&lt;&gt;0)</formula>
    </cfRule>
  </conditionalFormatting>
  <conditionalFormatting sqref="E221">
    <cfRule type="expression" dxfId="48" priority="49" stopIfTrue="1">
      <formula>OR(希望&lt;&gt;0, 希望_物品&lt;&gt;0)</formula>
    </cfRule>
  </conditionalFormatting>
  <conditionalFormatting sqref="E222">
    <cfRule type="expression" dxfId="47" priority="48" stopIfTrue="1">
      <formula>OR(希望&lt;&gt;0, 希望_物品&lt;&gt;0)</formula>
    </cfRule>
  </conditionalFormatting>
  <conditionalFormatting sqref="E223">
    <cfRule type="expression" dxfId="46" priority="47" stopIfTrue="1">
      <formula>OR(希望&lt;&gt;0, 希望_物品&lt;&gt;0)</formula>
    </cfRule>
  </conditionalFormatting>
  <conditionalFormatting sqref="E224">
    <cfRule type="expression" dxfId="45" priority="46" stopIfTrue="1">
      <formula>OR(希望&lt;&gt;0, 希望_物品&lt;&gt;0)</formula>
    </cfRule>
  </conditionalFormatting>
  <conditionalFormatting sqref="E225">
    <cfRule type="expression" dxfId="44" priority="45" stopIfTrue="1">
      <formula>OR(希望&lt;&gt;0, 希望_物品&lt;&gt;0)</formula>
    </cfRule>
  </conditionalFormatting>
  <conditionalFormatting sqref="E226">
    <cfRule type="expression" dxfId="43" priority="44" stopIfTrue="1">
      <formula>OR(希望&lt;&gt;0, 希望_物品&lt;&gt;0)</formula>
    </cfRule>
  </conditionalFormatting>
  <conditionalFormatting sqref="E227">
    <cfRule type="expression" dxfId="42" priority="43" stopIfTrue="1">
      <formula>OR(希望&lt;&gt;0, 希望_物品&lt;&gt;0)</formula>
    </cfRule>
  </conditionalFormatting>
  <conditionalFormatting sqref="E228">
    <cfRule type="expression" dxfId="41" priority="42" stopIfTrue="1">
      <formula>OR(希望&lt;&gt;0, 希望_物品&lt;&gt;0)</formula>
    </cfRule>
  </conditionalFormatting>
  <conditionalFormatting sqref="E229">
    <cfRule type="expression" dxfId="40" priority="41" stopIfTrue="1">
      <formula>OR(希望&lt;&gt;0, 希望_物品&lt;&gt;0)</formula>
    </cfRule>
  </conditionalFormatting>
  <conditionalFormatting sqref="E230">
    <cfRule type="expression" dxfId="39" priority="40" stopIfTrue="1">
      <formula>OR(希望&lt;&gt;0, 希望_物品&lt;&gt;0)</formula>
    </cfRule>
  </conditionalFormatting>
  <conditionalFormatting sqref="E231">
    <cfRule type="expression" dxfId="38" priority="39" stopIfTrue="1">
      <formula>OR(希望&lt;&gt;0, 希望_物品&lt;&gt;0)</formula>
    </cfRule>
  </conditionalFormatting>
  <conditionalFormatting sqref="E232">
    <cfRule type="expression" dxfId="37" priority="38" stopIfTrue="1">
      <formula>OR(希望&lt;&gt;0, 希望_物品&lt;&gt;0)</formula>
    </cfRule>
  </conditionalFormatting>
  <conditionalFormatting sqref="E233">
    <cfRule type="expression" dxfId="36" priority="37" stopIfTrue="1">
      <formula>OR(希望&lt;&gt;0, 希望_物品&lt;&gt;0)</formula>
    </cfRule>
  </conditionalFormatting>
  <conditionalFormatting sqref="E234">
    <cfRule type="expression" dxfId="35" priority="36" stopIfTrue="1">
      <formula>OR(希望&lt;&gt;0, 希望_物品&lt;&gt;0)</formula>
    </cfRule>
  </conditionalFormatting>
  <conditionalFormatting sqref="E235">
    <cfRule type="expression" dxfId="34" priority="35" stopIfTrue="1">
      <formula>OR(希望&lt;&gt;0, 希望_物品&lt;&gt;0)</formula>
    </cfRule>
  </conditionalFormatting>
  <conditionalFormatting sqref="E236">
    <cfRule type="expression" dxfId="33" priority="34" stopIfTrue="1">
      <formula>OR(希望&lt;&gt;0, 希望_物品&lt;&gt;0)</formula>
    </cfRule>
  </conditionalFormatting>
  <conditionalFormatting sqref="E237">
    <cfRule type="expression" dxfId="32" priority="33" stopIfTrue="1">
      <formula>OR(希望&lt;&gt;0, 希望_物品&lt;&gt;0)</formula>
    </cfRule>
  </conditionalFormatting>
  <conditionalFormatting sqref="E238">
    <cfRule type="expression" dxfId="31" priority="32" stopIfTrue="1">
      <formula>OR(希望&lt;&gt;0, 希望_物品&lt;&gt;0)</formula>
    </cfRule>
  </conditionalFormatting>
  <conditionalFormatting sqref="E239">
    <cfRule type="expression" dxfId="30" priority="31" stopIfTrue="1">
      <formula>OR(希望&lt;&gt;0, 希望_物品&lt;&gt;0)</formula>
    </cfRule>
  </conditionalFormatting>
  <conditionalFormatting sqref="E240">
    <cfRule type="expression" dxfId="29" priority="30" stopIfTrue="1">
      <formula>OR(希望&lt;&gt;0, 希望_物品&lt;&gt;0)</formula>
    </cfRule>
  </conditionalFormatting>
  <conditionalFormatting sqref="E241">
    <cfRule type="expression" dxfId="28" priority="29" stopIfTrue="1">
      <formula>OR(希望&lt;&gt;0, 希望_物品&lt;&gt;0)</formula>
    </cfRule>
  </conditionalFormatting>
  <conditionalFormatting sqref="E242">
    <cfRule type="expression" dxfId="27" priority="28" stopIfTrue="1">
      <formula>OR(希望&lt;&gt;0, 希望_物品&lt;&gt;0)</formula>
    </cfRule>
  </conditionalFormatting>
  <conditionalFormatting sqref="E243">
    <cfRule type="expression" dxfId="26" priority="27" stopIfTrue="1">
      <formula>OR(希望&lt;&gt;0, 希望_物品&lt;&gt;0)</formula>
    </cfRule>
  </conditionalFormatting>
  <conditionalFormatting sqref="E244">
    <cfRule type="expression" dxfId="25" priority="26" stopIfTrue="1">
      <formula>OR(希望&lt;&gt;0, 希望_物品&lt;&gt;0)</formula>
    </cfRule>
  </conditionalFormatting>
  <conditionalFormatting sqref="E245">
    <cfRule type="expression" dxfId="24" priority="25" stopIfTrue="1">
      <formula>OR(希望&lt;&gt;0, 希望_物品&lt;&gt;0)</formula>
    </cfRule>
  </conditionalFormatting>
  <conditionalFormatting sqref="E246">
    <cfRule type="expression" dxfId="23" priority="24" stopIfTrue="1">
      <formula>OR(希望&lt;&gt;0, 希望_物品&lt;&gt;0)</formula>
    </cfRule>
  </conditionalFormatting>
  <conditionalFormatting sqref="E247">
    <cfRule type="expression" dxfId="22" priority="23" stopIfTrue="1">
      <formula>OR(希望&lt;&gt;0, 希望_物品&lt;&gt;0)</formula>
    </cfRule>
  </conditionalFormatting>
  <conditionalFormatting sqref="E248">
    <cfRule type="expression" dxfId="21" priority="22" stopIfTrue="1">
      <formula>OR(希望&lt;&gt;0, 希望_物品&lt;&gt;0)</formula>
    </cfRule>
  </conditionalFormatting>
  <conditionalFormatting sqref="M248:Y248">
    <cfRule type="expression" dxfId="20" priority="21" stopIfTrue="1">
      <formula>AND(E248="○",M248="")</formula>
    </cfRule>
  </conditionalFormatting>
  <conditionalFormatting sqref="E252">
    <cfRule type="expression" dxfId="19" priority="20" stopIfTrue="1">
      <formula>OR(希望&lt;&gt;0, 希望_役務&lt;&gt;0)</formula>
    </cfRule>
  </conditionalFormatting>
  <conditionalFormatting sqref="E253">
    <cfRule type="expression" dxfId="18" priority="19" stopIfTrue="1">
      <formula>OR(希望&lt;&gt;0, 希望_役務&lt;&gt;0)</formula>
    </cfRule>
  </conditionalFormatting>
  <conditionalFormatting sqref="E254">
    <cfRule type="expression" dxfId="17" priority="18" stopIfTrue="1">
      <formula>OR(希望&lt;&gt;0, 希望_役務&lt;&gt;0)</formula>
    </cfRule>
  </conditionalFormatting>
  <conditionalFormatting sqref="E255">
    <cfRule type="expression" dxfId="16" priority="17" stopIfTrue="1">
      <formula>OR(希望&lt;&gt;0, 希望_役務&lt;&gt;0)</formula>
    </cfRule>
  </conditionalFormatting>
  <conditionalFormatting sqref="E256">
    <cfRule type="expression" dxfId="15" priority="16" stopIfTrue="1">
      <formula>OR(希望&lt;&gt;0, 希望_役務&lt;&gt;0)</formula>
    </cfRule>
  </conditionalFormatting>
  <conditionalFormatting sqref="E257">
    <cfRule type="expression" dxfId="14" priority="15" stopIfTrue="1">
      <formula>OR(希望&lt;&gt;0, 希望_役務&lt;&gt;0)</formula>
    </cfRule>
  </conditionalFormatting>
  <conditionalFormatting sqref="E258">
    <cfRule type="expression" dxfId="13" priority="14" stopIfTrue="1">
      <formula>OR(希望&lt;&gt;0, 希望_役務&lt;&gt;0)</formula>
    </cfRule>
  </conditionalFormatting>
  <conditionalFormatting sqref="E259">
    <cfRule type="expression" dxfId="12" priority="13" stopIfTrue="1">
      <formula>OR(希望&lt;&gt;0, 希望_役務&lt;&gt;0)</formula>
    </cfRule>
  </conditionalFormatting>
  <conditionalFormatting sqref="E260">
    <cfRule type="expression" dxfId="11" priority="12" stopIfTrue="1">
      <formula>OR(希望&lt;&gt;0, 希望_役務&lt;&gt;0)</formula>
    </cfRule>
  </conditionalFormatting>
  <conditionalFormatting sqref="E261">
    <cfRule type="expression" dxfId="10" priority="11" stopIfTrue="1">
      <formula>OR(希望&lt;&gt;0, 希望_役務&lt;&gt;0)</formula>
    </cfRule>
  </conditionalFormatting>
  <conditionalFormatting sqref="M261:Y261">
    <cfRule type="expression" dxfId="9" priority="10" stopIfTrue="1">
      <formula>AND(E261="○",M261="")</formula>
    </cfRule>
  </conditionalFormatting>
  <conditionalFormatting sqref="E262">
    <cfRule type="expression" dxfId="8" priority="9" stopIfTrue="1">
      <formula>OR(希望&lt;&gt;0, 希望_役務&lt;&gt;0)</formula>
    </cfRule>
  </conditionalFormatting>
  <conditionalFormatting sqref="E263">
    <cfRule type="expression" dxfId="7" priority="8" stopIfTrue="1">
      <formula>OR(希望&lt;&gt;0, 希望_役務&lt;&gt;0)</formula>
    </cfRule>
  </conditionalFormatting>
  <conditionalFormatting sqref="E264">
    <cfRule type="expression" dxfId="6" priority="7" stopIfTrue="1">
      <formula>OR(希望&lt;&gt;0, 希望_役務&lt;&gt;0)</formula>
    </cfRule>
  </conditionalFormatting>
  <conditionalFormatting sqref="E265">
    <cfRule type="expression" dxfId="5" priority="6" stopIfTrue="1">
      <formula>OR(希望&lt;&gt;0, 希望_役務&lt;&gt;0)</formula>
    </cfRule>
  </conditionalFormatting>
  <conditionalFormatting sqref="E266">
    <cfRule type="expression" dxfId="4" priority="5" stopIfTrue="1">
      <formula>OR(希望&lt;&gt;0, 希望_役務&lt;&gt;0)</formula>
    </cfRule>
  </conditionalFormatting>
  <conditionalFormatting sqref="E267">
    <cfRule type="expression" dxfId="3" priority="4" stopIfTrue="1">
      <formula>OR(希望&lt;&gt;0, 希望_役務&lt;&gt;0)</formula>
    </cfRule>
  </conditionalFormatting>
  <conditionalFormatting sqref="E268">
    <cfRule type="expression" dxfId="2" priority="3" stopIfTrue="1">
      <formula>OR(希望&lt;&gt;0, 希望_役務&lt;&gt;0)</formula>
    </cfRule>
  </conditionalFormatting>
  <conditionalFormatting sqref="E269">
    <cfRule type="expression" dxfId="1" priority="2" stopIfTrue="1">
      <formula>OR(希望&lt;&gt;0, 希望_役務&lt;&gt;0)</formula>
    </cfRule>
  </conditionalFormatting>
  <conditionalFormatting sqref="M269:Y269">
    <cfRule type="expression" dxfId="0" priority="1" stopIfTrue="1">
      <formula>AND(E269="○",M269="")</formula>
    </cfRule>
  </conditionalFormatting>
  <dataValidations count="11">
    <dataValidation type="whole" imeMode="halfAlpha" allowBlank="1" showInputMessage="1" showErrorMessage="1" error="7桁の数字を入力してください" sqref="I20:M20 I151:M151 I69:M69">
      <formula1>0</formula1>
      <formula2>9999999</formula2>
    </dataValidation>
    <dataValidation errorStyle="warning" imeMode="hiragana" allowBlank="1" showInputMessage="1" showErrorMessage="1" sqref="I22:Y22 M269:Y269 M261:Y261 M248:Y248 E196:T200 I187:Y187 I185:Y185 I181:M181 I157:Y157 I153:Y153 I116:Y116 I112:Y112 I81:Y81 I77:Y77 I75:Y75 I71:Y71 I32:Y32 I28:Y28 I26:Y26"/>
    <dataValidation errorStyle="warning" imeMode="fullKatakana" allowBlank="1" showInputMessage="1" showErrorMessage="1" sqref="I24:Y24 I155:Y155 I114:Y114 I79:Y79 I73:Y73 I30:Y30"/>
    <dataValidation errorStyle="warning" imeMode="halfAlpha" allowBlank="1" showInputMessage="1" showErrorMessage="1" sqref="I34:M34 I161:M161 I159:M159 I122:Y122 I120:M120 I118:M118 I85:M85 I83:M83 I36:M36"/>
    <dataValidation type="list" imeMode="halfAlpha" allowBlank="1" showInputMessage="1" showErrorMessage="1" error="リストから選択してください" sqref="I40:M40">
      <formula1>"一致する,一致しない"</formula1>
    </dataValidation>
    <dataValidation type="list" imeMode="halfAlpha" allowBlank="1" showInputMessage="1" showErrorMessage="1" error="リストから選択してください" sqref="I63:M63 I149:M149">
      <formula1>"しない,する"</formula1>
    </dataValidation>
    <dataValidation type="whole" imeMode="halfAlpha" allowBlank="1" showInputMessage="1" showErrorMessage="1" error="有効な数字を入力してください" sqref="I168:M168 I177:S177">
      <formula1>0</formula1>
      <formula2>9999999999</formula2>
    </dataValidation>
    <dataValidation type="list" imeMode="halfAlpha" allowBlank="1" showInputMessage="1" showErrorMessage="1" error="リストから選択してください" sqref="I170:M170">
      <formula1>"なし,会社更生法,民事再生法"</formula1>
    </dataValidation>
    <dataValidation type="date" imeMode="halfAlpha" allowBlank="1" showInputMessage="1" showErrorMessage="1" error="有効な日付を入力してください" sqref="I172:M172 O183:Q183 I183:M183 I174:M174">
      <formula1>92</formula1>
      <formula2>73415</formula2>
    </dataValidation>
    <dataValidation type="whole" imeMode="halfAlpha" allowBlank="1" showInputMessage="1" showErrorMessage="1" error="有効な数字を入力してください。10兆円以上になる場合は、9,999,999,999と入力してください" sqref="I179:M179 U196:Y200">
      <formula1>-9999999999</formula1>
      <formula2>9999999999</formula2>
    </dataValidation>
    <dataValidation type="list" imeMode="halfAlpha" allowBlank="1" showInputMessage="1" showErrorMessage="1" error="リストから選択してください" sqref="E252:E269 E211:E248">
      <formula1>"○,　"</formula1>
    </dataValidation>
  </dataValidations>
  <pageMargins left="0.19685039370078741" right="0.19685039370078741" top="0.39370078740157483" bottom="0.19685039370078741" header="0.19685039370078741" footer="0.19685039370078741"/>
  <pageSetup paperSize="9" scale="73" fitToHeight="0" orientation="portrait" r:id="rId1"/>
  <headerFooter>
    <oddHeader>&amp;R&amp;8&amp;P/&amp;N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7"/>
  <sheetViews>
    <sheetView workbookViewId="0"/>
  </sheetViews>
  <sheetFormatPr defaultRowHeight="13.2" x14ac:dyDescent="0.2"/>
  <cols>
    <col min="1" max="1" width="17.21875" customWidth="1"/>
  </cols>
  <sheetData>
    <row r="1" spans="1:2" x14ac:dyDescent="0.2">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2" x14ac:dyDescent="0.2">
      <c r="A2" t="str">
        <f>"@神奈川県@和歌山県@鹿児島県@"</f>
        <v>@神奈川県@和歌山県@鹿児島県@</v>
      </c>
    </row>
    <row r="3" spans="1:2" x14ac:dyDescent="0.2">
      <c r="A3" t="s">
        <v>145</v>
      </c>
    </row>
    <row r="4" spans="1:2" x14ac:dyDescent="0.2">
      <c r="A4" t="s">
        <v>146</v>
      </c>
    </row>
    <row r="6" spans="1:2" x14ac:dyDescent="0.2">
      <c r="A6" s="29" t="s">
        <v>138</v>
      </c>
      <c r="B6" t="s">
        <v>121</v>
      </c>
    </row>
    <row r="7" spans="1:2" x14ac:dyDescent="0.2">
      <c r="A7" s="29" t="s">
        <v>137</v>
      </c>
      <c r="B7" t="s">
        <v>122</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入力シート</vt:lpstr>
      <vt:lpstr>settings</vt:lpstr>
      <vt:lpstr>入力シート!Print_Titles</vt:lpstr>
      <vt:lpstr>希望</vt:lpstr>
      <vt:lpstr>希望_物品</vt:lpstr>
      <vt:lpstr>希望_役務</vt:lpstr>
      <vt:lpstr>去年</vt:lpstr>
      <vt:lpstr>今年</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大谷 輝敏</cp:lastModifiedBy>
  <cp:lastPrinted>2020-06-08T04:22:12Z</cp:lastPrinted>
  <dcterms:created xsi:type="dcterms:W3CDTF">2018-07-20T07:50:20Z</dcterms:created>
  <dcterms:modified xsi:type="dcterms:W3CDTF">2024-12-08T23:41:11Z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f42c9fa0-e25b-41d8-9084-69fa7e634527</vt:lpwstr>
  </property>
</Properties>
</file>